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85" tabRatio="545" activeTab="1"/>
  </bookViews>
  <sheets>
    <sheet name="Anex A1 Frmt for AUM disclosure" sheetId="1" r:id="rId1"/>
    <sheet name="Sheet1" sheetId="2" r:id="rId2"/>
  </sheets>
  <definedNames/>
  <calcPr fullCalcOnLoad="1"/>
</workbook>
</file>

<file path=xl/sharedStrings.xml><?xml version="1.0" encoding="utf-8"?>
<sst xmlns="http://schemas.openxmlformats.org/spreadsheetml/2006/main" count="158" uniqueCount="121">
  <si>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</si>
  <si>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</si>
  <si>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</si>
  <si>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</si>
  <si>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</si>
  <si>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</si>
  <si>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</si>
  <si>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</si>
  <si>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</si>
  <si>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</si>
  <si>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</si>
  <si>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</si>
  <si>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</si>
  <si>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</si>
  <si>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</si>
  <si>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</si>
  <si>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</si>
  <si>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</si>
  <si>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</si>
  <si>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</si>
  <si>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</si>
  <si>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</si>
  <si>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</si>
  <si>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</si>
  <si>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</si>
  <si>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</si>
  <si>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</si>
  <si>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</si>
  <si>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</si>
  <si>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</si>
  <si>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</si>
  <si>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</si>
  <si>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</si>
  <si>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</si>
  <si>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</si>
  <si>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</si>
  <si>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</si>
  <si>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</si>
  <si>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</si>
  <si>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</si>
  <si>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</si>
  <si>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</si>
  <si>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</si>
  <si>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</si>
  <si>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</si>
  <si>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</si>
  <si>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</si>
  <si>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</si>
  <si>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</si>
  <si>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</si>
  <si>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</si>
  <si>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</si>
  <si>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</si>
  <si>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</si>
  <si>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</si>
  <si>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</si>
  <si>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</si>
  <si>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</si>
  <si>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</si>
  <si>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</si>
  <si>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</si>
  <si>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</si>
  <si>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</si>
  <si>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</si>
  <si>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</si>
  <si>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</si>
  <si>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</si>
  <si>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</si>
  <si>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</si>
  <si>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Nagaland</t>
  </si>
  <si>
    <t>360 ONE Liquid Fund (Formerly known as IIFL Liquid Fund)</t>
  </si>
  <si>
    <t>360 ONE Dynamic Bond Fund (Formerly known as IIFL Dynamic Bond Fund)</t>
  </si>
  <si>
    <t>360 ONE Quant Fund (Formerly known as IIFL Quant Fund)</t>
  </si>
  <si>
    <t>360 ONE Focused Equity Fund (Formerly known as IIFL Focused Equity Fund)</t>
  </si>
  <si>
    <t>360 ONE Flexicap Fund</t>
  </si>
  <si>
    <t>360 ONE BALANCED HYBRID FUND</t>
  </si>
  <si>
    <t>360 ONE ELSS Tax Saver Nifty 50 Index Fund (Formerly known as IIFL ELSS Nifty 50 Tax Saver Index Fund)</t>
  </si>
  <si>
    <t>360 One Mutual Fund: Net Average Assets Under Management (AAUM)  as on 31-May-2024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</si>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</sst>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0"/>
    <numFmt numFmtId="174" formatCode="[$-4009]dddd\,\ mmmm\ dd\,\ yyyy"/>
    <numFmt numFmtId="175" formatCode="[$-409]\ hh:mm:ss\ AM/PM"/>
    <numFmt numFmtId="176" formatCode="0.00000000"/>
  </numFmts>
  <fonts count="58">
    <font>
      <sz val="10"/>
      <color indexed="8"/>
      <name val="Arial"/>
      <family val="2"/>
    </font>
    <font>
      <sz val="11"/>
      <color indexed="8"/>
      <name val="Calibri"/>
      <family val="2"/>
    </font>
    <font>
      <b/>
      <sz val="10"/>
      <color indexed="8"/>
      <name val="Arial"/>
      <family val="2"/>
    </font>
    <font>
      <sz val="10"/>
      <name val="Arial"/>
      <family val="2"/>
    </font>
    <font>
      <sz val="12"/>
      <name val="Arial"/>
      <family val="2"/>
    </font>
    <font>
      <b/>
      <sz val="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i/>
      <sz val="10"/>
      <color indexed="8"/>
      <name val="Arial"/>
      <family val="2"/>
    </font>
    <font>
      <b/>
      <sz val="14"/>
      <color indexed="8"/>
      <name val="Arial"/>
      <family val="2"/>
    </font>
    <font>
      <b/>
      <sz val="10"/>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12"/>
      <color theme="1"/>
      <name val="Arial"/>
      <family val="2"/>
    </font>
    <font>
      <b/>
      <sz val="12"/>
      <color theme="1"/>
      <name val="Arial"/>
      <family val="2"/>
    </font>
    <font>
      <sz val="11"/>
      <color theme="1"/>
      <name val="Arial"/>
      <family val="2"/>
    </font>
    <font>
      <i/>
      <sz val="10"/>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style="medium"/>
      <right style="medium"/>
      <top style="thin"/>
      <bottom style="medium"/>
    </border>
    <border>
      <left style="thin"/>
      <right style="thin"/>
      <top style="thin"/>
      <bottom style="mediu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style="thin"/>
      <top style="thin"/>
      <bottom style="thin"/>
    </border>
    <border>
      <left style="medium"/>
      <right/>
      <top style="thin"/>
      <bottom style="thin"/>
    </border>
    <border>
      <left style="medium"/>
      <right/>
      <top>
        <color indexed="63"/>
      </top>
      <bottom style="thin"/>
    </border>
    <border>
      <left>
        <color indexed="63"/>
      </left>
      <right style="thin">
        <color indexed="8"/>
      </right>
      <top style="thin">
        <color indexed="8"/>
      </top>
      <bottom style="thin">
        <color indexed="8"/>
      </bottom>
    </border>
    <border>
      <left/>
      <right style="thin"/>
      <top style="thin"/>
      <bottom style="thin"/>
    </border>
    <border>
      <left/>
      <right style="medium"/>
      <top style="thin"/>
      <bottom style="thin"/>
    </border>
    <border>
      <left>
        <color indexed="63"/>
      </left>
      <right style="medium"/>
      <top style="thin">
        <color indexed="8"/>
      </top>
      <bottom style="thin">
        <color indexed="8"/>
      </bottom>
    </border>
    <border>
      <left>
        <color indexed="63"/>
      </left>
      <right style="medium"/>
      <top style="thin"/>
      <bottom style="medium"/>
    </border>
    <border>
      <left style="thin"/>
      <right style="thin"/>
      <top>
        <color indexed="63"/>
      </top>
      <bottom style="thin"/>
    </border>
    <border>
      <left style="thin"/>
      <right style="medium"/>
      <top style="thin"/>
      <bottom style="thin"/>
    </border>
    <border>
      <left style="thin"/>
      <right/>
      <top style="thin"/>
      <bottom style="thin"/>
    </border>
    <border>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style="thin"/>
      <bottom>
        <color indexed="63"/>
      </bottom>
    </border>
    <border>
      <left style="medium"/>
      <right style="thin"/>
      <top style="thin"/>
      <bottom>
        <color indexed="63"/>
      </bottom>
    </border>
    <border>
      <left style="medium"/>
      <right/>
      <top style="medium"/>
      <bottom style="thin"/>
    </border>
    <border>
      <left style="thin"/>
      <right style="thin"/>
      <top style="medium"/>
      <bottom style="thin"/>
    </border>
    <border>
      <left style="medium"/>
      <right style="thin"/>
      <top style="thin"/>
      <bottom style="thin"/>
    </border>
    <border>
      <left/>
      <right/>
      <top style="thin"/>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medium"/>
      <bottom/>
    </border>
    <border>
      <left style="medium"/>
      <right style="medium"/>
      <top/>
      <bottom/>
    </border>
    <border>
      <left/>
      <right/>
      <top>
        <color indexed="63"/>
      </top>
      <bottom style="thin"/>
    </border>
    <border>
      <left/>
      <right style="medium"/>
      <top>
        <color indexed="63"/>
      </top>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0">
    <xf numFmtId="0" fontId="0" fillId="0" borderId="0" xfId="0" applyAlignment="1">
      <alignment/>
    </xf>
    <xf numFmtId="0" fontId="51" fillId="0" borderId="0" xfId="0" applyFont="1" applyFill="1" applyBorder="1" applyAlignment="1">
      <alignment/>
    </xf>
    <xf numFmtId="0" fontId="51" fillId="0" borderId="10" xfId="0" applyFont="1" applyFill="1" applyBorder="1" applyAlignment="1">
      <alignment horizontal="right" wrapText="1"/>
    </xf>
    <xf numFmtId="0" fontId="51" fillId="0" borderId="0" xfId="0" applyFont="1" applyFill="1" applyBorder="1" applyAlignment="1">
      <alignment horizontal="right" wrapText="1"/>
    </xf>
    <xf numFmtId="0" fontId="51" fillId="0" borderId="0" xfId="60" applyFont="1" applyFill="1" applyBorder="1">
      <alignment/>
      <protection/>
    </xf>
    <xf numFmtId="0" fontId="52" fillId="0" borderId="0" xfId="0" applyFont="1" applyFill="1" applyBorder="1" applyAlignment="1">
      <alignment/>
    </xf>
    <xf numFmtId="0" fontId="2" fillId="0" borderId="0" xfId="0" applyFont="1" applyBorder="1" applyAlignment="1">
      <alignment/>
    </xf>
    <xf numFmtId="0" fontId="2" fillId="0" borderId="11" xfId="0" applyFont="1" applyBorder="1" applyAlignment="1">
      <alignment/>
    </xf>
    <xf numFmtId="0" fontId="51" fillId="33" borderId="0" xfId="60" applyFont="1" applyFill="1" applyBorder="1">
      <alignment/>
      <protection/>
    </xf>
    <xf numFmtId="0" fontId="0" fillId="0" borderId="0" xfId="0" applyFont="1" applyFill="1" applyBorder="1" applyAlignment="1">
      <alignment/>
    </xf>
    <xf numFmtId="2" fontId="52" fillId="0" borderId="0" xfId="58" applyNumberFormat="1" applyFont="1" applyFill="1">
      <alignment/>
      <protection/>
    </xf>
    <xf numFmtId="0" fontId="52" fillId="0" borderId="0" xfId="58" applyFont="1" applyFill="1">
      <alignment/>
      <protection/>
    </xf>
    <xf numFmtId="0" fontId="3" fillId="0" borderId="0" xfId="58" applyFont="1">
      <alignment/>
      <protection/>
    </xf>
    <xf numFmtId="2" fontId="53" fillId="0" borderId="0" xfId="58" applyNumberFormat="1" applyFont="1" applyFill="1">
      <alignment/>
      <protection/>
    </xf>
    <xf numFmtId="0" fontId="53" fillId="0" borderId="0" xfId="58" applyFont="1" applyFill="1">
      <alignment/>
      <protection/>
    </xf>
    <xf numFmtId="0" fontId="4" fillId="0" borderId="0" xfId="58" applyFont="1">
      <alignment/>
      <protection/>
    </xf>
    <xf numFmtId="2" fontId="54" fillId="0" borderId="0" xfId="58" applyNumberFormat="1" applyFont="1" applyFill="1">
      <alignment/>
      <protection/>
    </xf>
    <xf numFmtId="0" fontId="54" fillId="0" borderId="0" xfId="58" applyFont="1" applyFill="1">
      <alignment/>
      <protection/>
    </xf>
    <xf numFmtId="0" fontId="5" fillId="0" borderId="0" xfId="58" applyFont="1">
      <alignment/>
      <protection/>
    </xf>
    <xf numFmtId="2" fontId="51" fillId="0" borderId="0" xfId="58" applyNumberFormat="1" applyFont="1" applyFill="1">
      <alignment/>
      <protection/>
    </xf>
    <xf numFmtId="2" fontId="51" fillId="0" borderId="0" xfId="58" applyNumberFormat="1" applyFont="1" applyFill="1" applyAlignment="1">
      <alignment horizontal="center"/>
      <protection/>
    </xf>
    <xf numFmtId="0" fontId="51" fillId="0" borderId="0" xfId="58" applyFont="1" applyFill="1" applyAlignment="1">
      <alignment horizontal="center"/>
      <protection/>
    </xf>
    <xf numFmtId="0" fontId="51" fillId="0" borderId="0" xfId="58" applyFont="1" applyFill="1">
      <alignment/>
      <protection/>
    </xf>
    <xf numFmtId="0" fontId="6" fillId="0" borderId="0" xfId="58" applyFont="1">
      <alignment/>
      <protection/>
    </xf>
    <xf numFmtId="0" fontId="0" fillId="0" borderId="0" xfId="0" applyFont="1" applyBorder="1" applyAlignment="1">
      <alignment/>
    </xf>
    <xf numFmtId="2" fontId="52" fillId="0" borderId="12" xfId="0" applyNumberFormat="1" applyFont="1" applyFill="1" applyBorder="1" applyAlignment="1">
      <alignment horizontal="right" readingOrder="1"/>
    </xf>
    <xf numFmtId="2" fontId="52" fillId="0" borderId="0" xfId="0" applyNumberFormat="1" applyFont="1" applyFill="1" applyBorder="1" applyAlignment="1">
      <alignment/>
    </xf>
    <xf numFmtId="0" fontId="55" fillId="0" borderId="0" xfId="60" applyFont="1" applyFill="1" applyBorder="1">
      <alignment/>
      <protection/>
    </xf>
    <xf numFmtId="0" fontId="55" fillId="0" borderId="0" xfId="60" applyFont="1" applyFill="1" applyBorder="1" applyAlignment="1">
      <alignment horizontal="center"/>
      <protection/>
    </xf>
    <xf numFmtId="2" fontId="55" fillId="0" borderId="0" xfId="60" applyNumberFormat="1" applyFont="1" applyFill="1" applyBorder="1">
      <alignment/>
      <protection/>
    </xf>
    <xf numFmtId="4" fontId="0" fillId="0" borderId="13" xfId="0" applyNumberFormat="1" applyFont="1" applyFill="1" applyBorder="1" applyAlignment="1" applyProtection="1">
      <alignment horizontal="right" vertical="center" wrapText="1" readingOrder="1"/>
      <protection/>
    </xf>
    <xf numFmtId="4" fontId="0" fillId="0" borderId="14" xfId="0" applyNumberFormat="1" applyFont="1" applyFill="1" applyBorder="1" applyAlignment="1" applyProtection="1">
      <alignment horizontal="right" vertical="center" wrapText="1" readingOrder="1"/>
      <protection/>
    </xf>
    <xf numFmtId="0" fontId="52" fillId="0" borderId="15" xfId="0" applyFont="1" applyFill="1" applyBorder="1" applyAlignment="1">
      <alignment wrapText="1"/>
    </xf>
    <xf numFmtId="0" fontId="52" fillId="0" borderId="15" xfId="0" applyFont="1" applyFill="1" applyBorder="1" applyAlignment="1">
      <alignment horizontal="right" wrapText="1"/>
    </xf>
    <xf numFmtId="4" fontId="0" fillId="0" borderId="15" xfId="0" applyNumberFormat="1" applyFont="1" applyFill="1" applyBorder="1" applyAlignment="1" applyProtection="1">
      <alignment horizontal="right" vertical="center" wrapText="1" readingOrder="1"/>
      <protection/>
    </xf>
    <xf numFmtId="2" fontId="0" fillId="0" borderId="15" xfId="0" applyNumberFormat="1" applyFont="1" applyFill="1" applyBorder="1" applyAlignment="1" applyProtection="1">
      <alignment horizontal="right" vertical="center" wrapText="1" readingOrder="1"/>
      <protection/>
    </xf>
    <xf numFmtId="0" fontId="51" fillId="0" borderId="15" xfId="0" applyFont="1" applyFill="1" applyBorder="1" applyAlignment="1">
      <alignment horizontal="right" wrapText="1"/>
    </xf>
    <xf numFmtId="0" fontId="2" fillId="0" borderId="16" xfId="0" applyFont="1" applyBorder="1" applyAlignment="1">
      <alignment/>
    </xf>
    <xf numFmtId="0" fontId="2" fillId="0" borderId="16" xfId="0" applyFont="1" applyFill="1" applyBorder="1" applyAlignment="1">
      <alignment/>
    </xf>
    <xf numFmtId="0" fontId="2" fillId="0" borderId="17" xfId="0" applyFont="1" applyBorder="1" applyAlignment="1">
      <alignment/>
    </xf>
    <xf numFmtId="4" fontId="0" fillId="0" borderId="18" xfId="0" applyNumberFormat="1" applyFont="1" applyFill="1" applyBorder="1" applyAlignment="1" applyProtection="1">
      <alignment horizontal="right" vertical="center" wrapText="1" readingOrder="1"/>
      <protection/>
    </xf>
    <xf numFmtId="4" fontId="0" fillId="0" borderId="19" xfId="0" applyNumberFormat="1" applyFont="1" applyFill="1" applyBorder="1" applyAlignment="1" applyProtection="1">
      <alignment horizontal="right" vertical="center" wrapText="1" readingOrder="1"/>
      <protection/>
    </xf>
    <xf numFmtId="0" fontId="51" fillId="0" borderId="15" xfId="0" applyFont="1" applyFill="1" applyBorder="1" applyAlignment="1">
      <alignment wrapText="1"/>
    </xf>
    <xf numFmtId="0" fontId="51" fillId="0" borderId="15" xfId="0" applyFont="1" applyFill="1" applyBorder="1" applyAlignment="1">
      <alignment horizontal="center" wrapText="1"/>
    </xf>
    <xf numFmtId="0" fontId="51" fillId="0" borderId="15" xfId="0" applyFont="1" applyFill="1" applyBorder="1" applyAlignment="1">
      <alignment horizontal="right"/>
    </xf>
    <xf numFmtId="2" fontId="51" fillId="0" borderId="15" xfId="58" applyNumberFormat="1" applyFont="1" applyFill="1" applyBorder="1">
      <alignment/>
      <protection/>
    </xf>
    <xf numFmtId="2" fontId="52" fillId="0" borderId="15" xfId="0" applyNumberFormat="1" applyFont="1" applyFill="1" applyBorder="1" applyAlignment="1" applyProtection="1">
      <alignment horizontal="right" readingOrder="1"/>
      <protection locked="0"/>
    </xf>
    <xf numFmtId="2" fontId="52" fillId="0" borderId="20" xfId="0" applyNumberFormat="1" applyFont="1" applyFill="1" applyBorder="1" applyAlignment="1">
      <alignment horizontal="right" readingOrder="1"/>
    </xf>
    <xf numFmtId="2" fontId="52" fillId="0" borderId="19" xfId="0" applyNumberFormat="1" applyFont="1" applyFill="1" applyBorder="1" applyAlignment="1">
      <alignment horizontal="right" readingOrder="1"/>
    </xf>
    <xf numFmtId="2" fontId="52" fillId="0" borderId="15" xfId="0" applyNumberFormat="1" applyFont="1" applyFill="1" applyBorder="1" applyAlignment="1">
      <alignment horizontal="right" readingOrder="1"/>
    </xf>
    <xf numFmtId="4" fontId="0" fillId="0" borderId="21" xfId="0" applyNumberFormat="1" applyFont="1" applyFill="1" applyBorder="1" applyAlignment="1" applyProtection="1">
      <alignment horizontal="right" vertical="center" wrapText="1" readingOrder="1"/>
      <protection/>
    </xf>
    <xf numFmtId="2" fontId="52" fillId="0" borderId="22" xfId="0" applyNumberFormat="1" applyFont="1" applyFill="1" applyBorder="1" applyAlignment="1">
      <alignment horizontal="right" readingOrder="1"/>
    </xf>
    <xf numFmtId="0" fontId="56" fillId="0" borderId="23" xfId="0" applyFont="1" applyFill="1" applyBorder="1" applyAlignment="1">
      <alignment wrapText="1"/>
    </xf>
    <xf numFmtId="2" fontId="52" fillId="0" borderId="24" xfId="0" applyNumberFormat="1" applyFont="1" applyFill="1" applyBorder="1" applyAlignment="1">
      <alignment horizontal="right" readingOrder="1"/>
    </xf>
    <xf numFmtId="0" fontId="52" fillId="0" borderId="25" xfId="0" applyFont="1" applyFill="1" applyBorder="1" applyAlignment="1">
      <alignment horizontal="right" wrapText="1"/>
    </xf>
    <xf numFmtId="0" fontId="51" fillId="0" borderId="26" xfId="58" applyNumberFormat="1" applyFont="1" applyFill="1" applyBorder="1" applyAlignment="1">
      <alignment horizontal="center" wrapText="1"/>
      <protection/>
    </xf>
    <xf numFmtId="0" fontId="51" fillId="0" borderId="27" xfId="58" applyNumberFormat="1" applyFont="1" applyFill="1" applyBorder="1" applyAlignment="1">
      <alignment horizontal="center" wrapText="1"/>
      <protection/>
    </xf>
    <xf numFmtId="0" fontId="51" fillId="0" borderId="28" xfId="58" applyNumberFormat="1" applyFont="1" applyFill="1" applyBorder="1" applyAlignment="1">
      <alignment horizontal="center" wrapText="1"/>
      <protection/>
    </xf>
    <xf numFmtId="0" fontId="51" fillId="0" borderId="29" xfId="58" applyNumberFormat="1" applyFont="1" applyFill="1" applyBorder="1" applyAlignment="1">
      <alignment horizontal="center" wrapText="1"/>
      <protection/>
    </xf>
    <xf numFmtId="0" fontId="51" fillId="0" borderId="30" xfId="58" applyNumberFormat="1" applyFont="1" applyFill="1" applyBorder="1" applyAlignment="1">
      <alignment horizontal="center" wrapText="1"/>
      <protection/>
    </xf>
    <xf numFmtId="0" fontId="2" fillId="0" borderId="31" xfId="0" applyFont="1" applyBorder="1" applyAlignment="1">
      <alignment/>
    </xf>
    <xf numFmtId="0" fontId="51" fillId="0" borderId="32" xfId="0" applyFont="1" applyFill="1" applyBorder="1" applyAlignment="1">
      <alignment wrapText="1"/>
    </xf>
    <xf numFmtId="0" fontId="2" fillId="0" borderId="33" xfId="0" applyFont="1" applyFill="1" applyBorder="1" applyAlignment="1">
      <alignment/>
    </xf>
    <xf numFmtId="0" fontId="2" fillId="0" borderId="33" xfId="0" applyFont="1" applyBorder="1" applyAlignment="1">
      <alignment/>
    </xf>
    <xf numFmtId="4" fontId="0" fillId="0" borderId="24" xfId="0" applyNumberFormat="1" applyFont="1" applyFill="1" applyBorder="1" applyAlignment="1" applyProtection="1">
      <alignment horizontal="right" vertical="center" wrapText="1" readingOrder="1"/>
      <protection/>
    </xf>
    <xf numFmtId="2" fontId="0" fillId="0" borderId="15" xfId="0" applyNumberFormat="1" applyFont="1" applyFill="1" applyBorder="1" applyAlignment="1" applyProtection="1">
      <alignment horizontal="right" vertical="center" wrapText="1" readingOrder="1"/>
      <protection/>
    </xf>
    <xf numFmtId="2" fontId="52" fillId="0" borderId="15" xfId="0" applyNumberFormat="1" applyFont="1" applyFill="1" applyBorder="1" applyAlignment="1">
      <alignment horizontal="right" readingOrder="1"/>
    </xf>
    <xf numFmtId="2" fontId="52" fillId="0" borderId="15" xfId="0" applyNumberFormat="1" applyFont="1" applyFill="1" applyBorder="1" applyAlignment="1">
      <alignment horizontal="right" readingOrder="1"/>
    </xf>
    <xf numFmtId="2" fontId="52" fillId="0" borderId="15" xfId="0" applyNumberFormat="1" applyFont="1" applyFill="1" applyBorder="1" applyAlignment="1">
      <alignment horizontal="right" readingOrder="1"/>
    </xf>
    <xf numFmtId="2" fontId="52" fillId="0" borderId="34" xfId="0" applyNumberFormat="1" applyFont="1" applyFill="1" applyBorder="1" applyAlignment="1">
      <alignment horizontal="right" readingOrder="1"/>
    </xf>
    <xf numFmtId="2" fontId="52" fillId="0" borderId="20" xfId="0" applyNumberFormat="1" applyFont="1" applyFill="1" applyBorder="1" applyAlignment="1">
      <alignment horizontal="right" readingOrder="1"/>
    </xf>
    <xf numFmtId="2" fontId="54" fillId="0" borderId="31" xfId="58" applyNumberFormat="1" applyFont="1" applyFill="1" applyBorder="1" applyAlignment="1">
      <alignment horizontal="center" vertical="top" wrapText="1"/>
      <protection/>
    </xf>
    <xf numFmtId="2" fontId="54" fillId="0" borderId="35" xfId="58" applyNumberFormat="1" applyFont="1" applyFill="1" applyBorder="1" applyAlignment="1">
      <alignment horizontal="center" vertical="top" wrapText="1"/>
      <protection/>
    </xf>
    <xf numFmtId="2" fontId="54" fillId="0" borderId="36" xfId="58" applyNumberFormat="1" applyFont="1" applyFill="1" applyBorder="1" applyAlignment="1">
      <alignment horizontal="center" vertical="top" wrapText="1"/>
      <protection/>
    </xf>
    <xf numFmtId="2" fontId="54" fillId="0" borderId="37" xfId="58" applyNumberFormat="1" applyFont="1" applyFill="1" applyBorder="1" applyAlignment="1">
      <alignment horizontal="center" vertical="top" wrapText="1"/>
      <protection/>
    </xf>
    <xf numFmtId="2" fontId="54" fillId="0" borderId="32" xfId="58" applyNumberFormat="1" applyFont="1" applyFill="1" applyBorder="1" applyAlignment="1">
      <alignment horizontal="center" vertical="top" wrapText="1"/>
      <protection/>
    </xf>
    <xf numFmtId="2" fontId="54" fillId="0" borderId="38" xfId="58" applyNumberFormat="1" applyFont="1" applyFill="1" applyBorder="1" applyAlignment="1">
      <alignment horizontal="center" vertical="top" wrapText="1"/>
      <protection/>
    </xf>
    <xf numFmtId="2" fontId="51" fillId="0" borderId="34" xfId="0" applyNumberFormat="1" applyFont="1" applyFill="1" applyBorder="1" applyAlignment="1">
      <alignment horizontal="right" readingOrder="1"/>
    </xf>
    <xf numFmtId="2" fontId="51" fillId="0" borderId="20" xfId="0" applyNumberFormat="1" applyFont="1" applyFill="1" applyBorder="1" applyAlignment="1">
      <alignment horizontal="right" readingOrder="1"/>
    </xf>
    <xf numFmtId="2" fontId="52" fillId="0" borderId="19" xfId="0" applyNumberFormat="1" applyFont="1" applyFill="1" applyBorder="1" applyAlignment="1">
      <alignment horizontal="right" readingOrder="1"/>
    </xf>
    <xf numFmtId="2" fontId="52" fillId="0" borderId="15" xfId="0" applyNumberFormat="1" applyFont="1" applyFill="1" applyBorder="1" applyAlignment="1">
      <alignment horizontal="right" readingOrder="1"/>
    </xf>
    <xf numFmtId="2" fontId="52" fillId="0" borderId="24" xfId="0" applyNumberFormat="1" applyFont="1" applyFill="1" applyBorder="1" applyAlignment="1">
      <alignment horizontal="right" readingOrder="1"/>
    </xf>
    <xf numFmtId="3" fontId="54" fillId="0" borderId="39" xfId="58" applyNumberFormat="1" applyFont="1" applyFill="1" applyBorder="1" applyAlignment="1">
      <alignment horizontal="center" vertical="center" wrapText="1"/>
      <protection/>
    </xf>
    <xf numFmtId="3" fontId="54" fillId="0" borderId="40" xfId="58" applyNumberFormat="1" applyFont="1" applyFill="1" applyBorder="1" applyAlignment="1">
      <alignment horizontal="center" vertical="center" wrapText="1"/>
      <protection/>
    </xf>
    <xf numFmtId="0" fontId="52" fillId="0" borderId="34" xfId="0" applyFont="1" applyFill="1" applyBorder="1" applyAlignment="1">
      <alignment horizontal="center"/>
    </xf>
    <xf numFmtId="0" fontId="52" fillId="0" borderId="20" xfId="0" applyFont="1" applyFill="1" applyBorder="1" applyAlignment="1">
      <alignment horizontal="center"/>
    </xf>
    <xf numFmtId="2" fontId="52" fillId="0" borderId="41" xfId="0" applyNumberFormat="1" applyFont="1" applyFill="1" applyBorder="1" applyAlignment="1">
      <alignment horizontal="right" readingOrder="1"/>
    </xf>
    <xf numFmtId="2" fontId="52" fillId="0" borderId="42" xfId="0" applyNumberFormat="1" applyFont="1" applyFill="1" applyBorder="1" applyAlignment="1">
      <alignment horizontal="right" readingOrder="1"/>
    </xf>
    <xf numFmtId="2" fontId="54" fillId="0" borderId="43" xfId="58" applyNumberFormat="1" applyFont="1" applyFill="1" applyBorder="1" applyAlignment="1">
      <alignment horizontal="center"/>
      <protection/>
    </xf>
    <xf numFmtId="2" fontId="54" fillId="0" borderId="44" xfId="58" applyNumberFormat="1" applyFont="1" applyFill="1" applyBorder="1" applyAlignment="1">
      <alignment horizontal="center"/>
      <protection/>
    </xf>
    <xf numFmtId="2" fontId="54" fillId="0" borderId="45" xfId="58" applyNumberFormat="1" applyFont="1" applyFill="1" applyBorder="1" applyAlignment="1">
      <alignment horizontal="center"/>
      <protection/>
    </xf>
    <xf numFmtId="0" fontId="2" fillId="0" borderId="0" xfId="0" applyNumberFormat="1" applyFont="1" applyFill="1" applyBorder="1" applyAlignment="1" applyProtection="1">
      <alignment horizontal="left" vertical="center" wrapText="1" readingOrder="1"/>
      <protection/>
    </xf>
    <xf numFmtId="2" fontId="54" fillId="0" borderId="46" xfId="58" applyNumberFormat="1" applyFont="1" applyFill="1" applyBorder="1" applyAlignment="1">
      <alignment horizontal="center"/>
      <protection/>
    </xf>
    <xf numFmtId="2" fontId="54" fillId="0" borderId="46" xfId="58" applyNumberFormat="1" applyFont="1" applyFill="1" applyBorder="1" applyAlignment="1">
      <alignment horizontal="center" vertical="top" wrapText="1"/>
      <protection/>
    </xf>
    <xf numFmtId="2" fontId="54" fillId="0" borderId="44" xfId="58" applyNumberFormat="1" applyFont="1" applyFill="1" applyBorder="1" applyAlignment="1">
      <alignment horizontal="center" vertical="top" wrapText="1"/>
      <protection/>
    </xf>
    <xf numFmtId="2" fontId="54" fillId="0" borderId="45" xfId="58" applyNumberFormat="1" applyFont="1" applyFill="1" applyBorder="1" applyAlignment="1">
      <alignment horizontal="center" vertical="top" wrapText="1"/>
      <protection/>
    </xf>
    <xf numFmtId="2" fontId="54" fillId="0" borderId="47" xfId="58" applyNumberFormat="1" applyFont="1" applyFill="1" applyBorder="1" applyAlignment="1">
      <alignment horizontal="center"/>
      <protection/>
    </xf>
    <xf numFmtId="2" fontId="54" fillId="0" borderId="48" xfId="58" applyNumberFormat="1" applyFont="1" applyFill="1" applyBorder="1" applyAlignment="1">
      <alignment horizontal="center"/>
      <protection/>
    </xf>
    <xf numFmtId="2" fontId="54" fillId="0" borderId="49" xfId="58" applyNumberFormat="1" applyFont="1" applyFill="1" applyBorder="1" applyAlignment="1">
      <alignment horizontal="center"/>
      <protection/>
    </xf>
    <xf numFmtId="49" fontId="54" fillId="0" borderId="31" xfId="57" applyNumberFormat="1" applyFont="1" applyFill="1" applyBorder="1" applyAlignment="1">
      <alignment horizontal="center" vertical="center" wrapText="1"/>
      <protection/>
    </xf>
    <xf numFmtId="49" fontId="54" fillId="0" borderId="16" xfId="57" applyNumberFormat="1" applyFont="1" applyFill="1" applyBorder="1" applyAlignment="1">
      <alignment horizontal="center" vertical="center" wrapText="1"/>
      <protection/>
    </xf>
    <xf numFmtId="49" fontId="54" fillId="0" borderId="50" xfId="57" applyNumberFormat="1" applyFont="1" applyFill="1" applyBorder="1" applyAlignment="1">
      <alignment horizontal="center" vertical="center" wrapText="1"/>
      <protection/>
    </xf>
    <xf numFmtId="49" fontId="54" fillId="0" borderId="15" xfId="57" applyNumberFormat="1" applyFont="1" applyFill="1" applyBorder="1" applyAlignment="1">
      <alignment horizontal="center" vertical="center" wrapText="1"/>
      <protection/>
    </xf>
    <xf numFmtId="49" fontId="54" fillId="0" borderId="27" xfId="57" applyNumberFormat="1" applyFont="1" applyFill="1" applyBorder="1" applyAlignment="1">
      <alignment horizontal="center" vertical="center" wrapText="1"/>
      <protection/>
    </xf>
    <xf numFmtId="2" fontId="57" fillId="0" borderId="43" xfId="58" applyNumberFormat="1" applyFont="1" applyFill="1" applyBorder="1" applyAlignment="1">
      <alignment horizontal="center" vertical="top" wrapText="1"/>
      <protection/>
    </xf>
    <xf numFmtId="2" fontId="57" fillId="0" borderId="44" xfId="58" applyNumberFormat="1" applyFont="1" applyFill="1" applyBorder="1" applyAlignment="1">
      <alignment horizontal="center" vertical="top" wrapText="1"/>
      <protection/>
    </xf>
    <xf numFmtId="2" fontId="57" fillId="0" borderId="45" xfId="58" applyNumberFormat="1" applyFont="1" applyFill="1" applyBorder="1" applyAlignment="1">
      <alignment horizontal="center" vertical="top" wrapText="1"/>
      <protection/>
    </xf>
    <xf numFmtId="2" fontId="54" fillId="0" borderId="43" xfId="58" applyNumberFormat="1" applyFont="1" applyFill="1" applyBorder="1" applyAlignment="1">
      <alignment horizontal="center" vertical="top" wrapText="1"/>
      <protection/>
    </xf>
    <xf numFmtId="0" fontId="52" fillId="0" borderId="35" xfId="0" applyFont="1" applyFill="1" applyBorder="1" applyAlignment="1">
      <alignment horizontal="center"/>
    </xf>
    <xf numFmtId="0" fontId="52" fillId="0" borderId="36" xfId="0" applyFont="1" applyFill="1" applyBorder="1" applyAlignment="1">
      <alignment horizontal="center"/>
    </xf>
    <xf numFmtId="0" fontId="2" fillId="0" borderId="19" xfId="0" applyFont="1" applyBorder="1" applyAlignment="1">
      <alignment horizontal="center"/>
    </xf>
    <xf numFmtId="0" fontId="2" fillId="0" borderId="34" xfId="0" applyFont="1" applyBorder="1" applyAlignment="1">
      <alignment horizontal="center"/>
    </xf>
    <xf numFmtId="0" fontId="2" fillId="0" borderId="25" xfId="0" applyFont="1" applyBorder="1" applyAlignment="1">
      <alignment horizontal="center"/>
    </xf>
    <xf numFmtId="0" fontId="0" fillId="0" borderId="15" xfId="0" applyBorder="1" applyAlignment="1">
      <alignment/>
    </xf>
    <xf numFmtId="0" fontId="31" fillId="0" borderId="15" xfId="57" applyFont="1" applyBorder="1" applyAlignment="1">
      <alignment horizontal="center"/>
      <protection/>
    </xf>
    <xf numFmtId="0" fontId="31" fillId="0" borderId="15" xfId="57" applyFont="1" applyBorder="1" applyAlignment="1">
      <alignment horizontal="left"/>
      <protection/>
    </xf>
    <xf numFmtId="0" fontId="31" fillId="0" borderId="15" xfId="57" applyFont="1" applyBorder="1">
      <alignment/>
      <protection/>
    </xf>
    <xf numFmtId="2" fontId="30" fillId="0" borderId="15" xfId="58" applyNumberFormat="1" applyFont="1" applyFill="1" applyBorder="1" applyAlignment="1">
      <alignment horizontal="center" vertical="top" wrapText="1"/>
      <protection/>
    </xf>
    <xf numFmtId="0" fontId="31" fillId="0" borderId="15" xfId="57" applyFont="1" applyBorder="1" applyAlignment="1" applyProtection="1">
      <alignment horizontal="left"/>
      <protection locked="0"/>
    </xf>
    <xf numFmtId="176" fontId="0" fillId="0" borderId="13" xfId="0" applyNumberFormat="1" applyFont="1" applyBorder="1" applyAlignment="1" applyProtection="1">
      <alignment horizontal="right" vertical="top" wrapText="1" readingOrder="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4"/>
  <sheetViews>
    <sheetView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C1" sqref="C1:BK1"/>
    </sheetView>
  </sheetViews>
  <sheetFormatPr defaultColWidth="9.140625" defaultRowHeight="12.75"/>
  <cols>
    <col min="1" max="1" width="8.421875" style="24" bestFit="1" customWidth="1"/>
    <col min="2" max="2" width="52.57421875" style="5" customWidth="1"/>
    <col min="3" max="8" width="7.421875" style="5" customWidth="1"/>
    <col min="9" max="9" width="8.28125" style="5" customWidth="1"/>
    <col min="10" max="11" width="7.421875" style="5" customWidth="1"/>
    <col min="12" max="12" width="9.421875" style="5" customWidth="1"/>
    <col min="13" max="51" width="7.421875" style="5" customWidth="1"/>
    <col min="52" max="52" width="8.28125" style="5" bestFit="1" customWidth="1"/>
    <col min="53" max="62" width="7.421875" style="5" customWidth="1"/>
    <col min="63" max="63" width="18.57421875" style="5" bestFit="1" customWidth="1"/>
    <col min="64" max="117" width="9.140625" style="5" customWidth="1"/>
    <col min="118" max="16384" width="9.140625" style="24" customWidth="1"/>
  </cols>
  <sheetData>
    <row r="1" spans="1:117" s="12" customFormat="1" ht="18.75" thickBot="1">
      <c r="A1" s="99" t="s">
        <v>35</v>
      </c>
      <c r="B1" s="102" t="s">
        <v>27</v>
      </c>
      <c r="C1" s="104" t="s">
        <v>77</v>
      </c>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6"/>
      <c r="BL1" s="10"/>
      <c r="BM1" s="10"/>
      <c r="BN1" s="10"/>
      <c r="BO1" s="10"/>
      <c r="BP1" s="10"/>
      <c r="BQ1" s="10"/>
      <c r="BR1" s="10"/>
      <c r="BS1" s="10"/>
      <c r="BT1" s="10"/>
      <c r="BU1" s="10"/>
      <c r="BV1" s="10"/>
      <c r="BW1" s="10"/>
      <c r="BX1" s="10"/>
      <c r="BY1" s="10"/>
      <c r="BZ1" s="10"/>
      <c r="CA1" s="10"/>
      <c r="CB1" s="10"/>
      <c r="CC1" s="10"/>
      <c r="CD1" s="10"/>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row>
    <row r="2" spans="1:117" s="15" customFormat="1" ht="16.5" thickBot="1">
      <c r="A2" s="100"/>
      <c r="B2" s="102"/>
      <c r="C2" s="107" t="s">
        <v>26</v>
      </c>
      <c r="D2" s="94"/>
      <c r="E2" s="94"/>
      <c r="F2" s="94"/>
      <c r="G2" s="94"/>
      <c r="H2" s="94"/>
      <c r="I2" s="94"/>
      <c r="J2" s="94"/>
      <c r="K2" s="94"/>
      <c r="L2" s="94"/>
      <c r="M2" s="94"/>
      <c r="N2" s="94"/>
      <c r="O2" s="94"/>
      <c r="P2" s="94"/>
      <c r="Q2" s="94"/>
      <c r="R2" s="94"/>
      <c r="S2" s="94"/>
      <c r="T2" s="94"/>
      <c r="U2" s="94"/>
      <c r="V2" s="95"/>
      <c r="W2" s="93" t="s">
        <v>24</v>
      </c>
      <c r="X2" s="94"/>
      <c r="Y2" s="94"/>
      <c r="Z2" s="94"/>
      <c r="AA2" s="94"/>
      <c r="AB2" s="94"/>
      <c r="AC2" s="94"/>
      <c r="AD2" s="94"/>
      <c r="AE2" s="94"/>
      <c r="AF2" s="94"/>
      <c r="AG2" s="94"/>
      <c r="AH2" s="94"/>
      <c r="AI2" s="94"/>
      <c r="AJ2" s="94"/>
      <c r="AK2" s="94"/>
      <c r="AL2" s="94"/>
      <c r="AM2" s="94"/>
      <c r="AN2" s="94"/>
      <c r="AO2" s="94"/>
      <c r="AP2" s="95"/>
      <c r="AQ2" s="93" t="s">
        <v>25</v>
      </c>
      <c r="AR2" s="94"/>
      <c r="AS2" s="94"/>
      <c r="AT2" s="94"/>
      <c r="AU2" s="94"/>
      <c r="AV2" s="94"/>
      <c r="AW2" s="94"/>
      <c r="AX2" s="94"/>
      <c r="AY2" s="94"/>
      <c r="AZ2" s="94"/>
      <c r="BA2" s="94"/>
      <c r="BB2" s="94"/>
      <c r="BC2" s="94"/>
      <c r="BD2" s="94"/>
      <c r="BE2" s="94"/>
      <c r="BF2" s="94"/>
      <c r="BG2" s="94"/>
      <c r="BH2" s="94"/>
      <c r="BI2" s="94"/>
      <c r="BJ2" s="95"/>
      <c r="BK2" s="82" t="s">
        <v>22</v>
      </c>
      <c r="BL2" s="13"/>
      <c r="BM2" s="13"/>
      <c r="BN2" s="13"/>
      <c r="BO2" s="13"/>
      <c r="BP2" s="13"/>
      <c r="BQ2" s="13"/>
      <c r="BR2" s="13"/>
      <c r="BS2" s="13"/>
      <c r="BT2" s="13"/>
      <c r="BU2" s="13"/>
      <c r="BV2" s="13"/>
      <c r="BW2" s="13"/>
      <c r="BX2" s="13"/>
      <c r="BY2" s="13"/>
      <c r="BZ2" s="13"/>
      <c r="CA2" s="13"/>
      <c r="CB2" s="13"/>
      <c r="CC2" s="13"/>
      <c r="CD2" s="13"/>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row>
    <row r="3" spans="1:117" s="18" customFormat="1" ht="16.5" thickBot="1">
      <c r="A3" s="100"/>
      <c r="B3" s="102"/>
      <c r="C3" s="88" t="s">
        <v>61</v>
      </c>
      <c r="D3" s="89"/>
      <c r="E3" s="89"/>
      <c r="F3" s="89"/>
      <c r="G3" s="89"/>
      <c r="H3" s="89"/>
      <c r="I3" s="89"/>
      <c r="J3" s="89"/>
      <c r="K3" s="89"/>
      <c r="L3" s="90"/>
      <c r="M3" s="92" t="s">
        <v>62</v>
      </c>
      <c r="N3" s="89"/>
      <c r="O3" s="89"/>
      <c r="P3" s="89"/>
      <c r="Q3" s="89"/>
      <c r="R3" s="89"/>
      <c r="S3" s="89"/>
      <c r="T3" s="89"/>
      <c r="U3" s="89"/>
      <c r="V3" s="90"/>
      <c r="W3" s="96" t="s">
        <v>61</v>
      </c>
      <c r="X3" s="97"/>
      <c r="Y3" s="97"/>
      <c r="Z3" s="97"/>
      <c r="AA3" s="97"/>
      <c r="AB3" s="97"/>
      <c r="AC3" s="97"/>
      <c r="AD3" s="97"/>
      <c r="AE3" s="97"/>
      <c r="AF3" s="98"/>
      <c r="AG3" s="96" t="s">
        <v>62</v>
      </c>
      <c r="AH3" s="97"/>
      <c r="AI3" s="97"/>
      <c r="AJ3" s="97"/>
      <c r="AK3" s="97"/>
      <c r="AL3" s="97"/>
      <c r="AM3" s="97"/>
      <c r="AN3" s="97"/>
      <c r="AO3" s="97"/>
      <c r="AP3" s="98"/>
      <c r="AQ3" s="92" t="s">
        <v>61</v>
      </c>
      <c r="AR3" s="89"/>
      <c r="AS3" s="89"/>
      <c r="AT3" s="89"/>
      <c r="AU3" s="89"/>
      <c r="AV3" s="89"/>
      <c r="AW3" s="89"/>
      <c r="AX3" s="89"/>
      <c r="AY3" s="89"/>
      <c r="AZ3" s="90"/>
      <c r="BA3" s="92" t="s">
        <v>62</v>
      </c>
      <c r="BB3" s="89"/>
      <c r="BC3" s="89"/>
      <c r="BD3" s="89"/>
      <c r="BE3" s="89"/>
      <c r="BF3" s="89"/>
      <c r="BG3" s="89"/>
      <c r="BH3" s="89"/>
      <c r="BI3" s="89"/>
      <c r="BJ3" s="90"/>
      <c r="BK3" s="83"/>
      <c r="BL3" s="16"/>
      <c r="BM3" s="16"/>
      <c r="BN3" s="16"/>
      <c r="BO3" s="16"/>
      <c r="BP3" s="16"/>
      <c r="BQ3" s="16"/>
      <c r="BR3" s="16"/>
      <c r="BS3" s="16"/>
      <c r="BT3" s="16"/>
      <c r="BU3" s="16"/>
      <c r="BV3" s="16"/>
      <c r="BW3" s="16"/>
      <c r="BX3" s="16"/>
      <c r="BY3" s="16"/>
      <c r="BZ3" s="16"/>
      <c r="CA3" s="16"/>
      <c r="CB3" s="16"/>
      <c r="CC3" s="16"/>
      <c r="CD3" s="16"/>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row>
    <row r="4" spans="1:117" s="18" customFormat="1" ht="15.75">
      <c r="A4" s="100"/>
      <c r="B4" s="102"/>
      <c r="C4" s="72" t="s">
        <v>31</v>
      </c>
      <c r="D4" s="72"/>
      <c r="E4" s="72"/>
      <c r="F4" s="72"/>
      <c r="G4" s="73"/>
      <c r="H4" s="74" t="s">
        <v>32</v>
      </c>
      <c r="I4" s="75"/>
      <c r="J4" s="75"/>
      <c r="K4" s="75"/>
      <c r="L4" s="76"/>
      <c r="M4" s="71" t="s">
        <v>31</v>
      </c>
      <c r="N4" s="72"/>
      <c r="O4" s="72"/>
      <c r="P4" s="72"/>
      <c r="Q4" s="73"/>
      <c r="R4" s="74" t="s">
        <v>32</v>
      </c>
      <c r="S4" s="75"/>
      <c r="T4" s="75"/>
      <c r="U4" s="75"/>
      <c r="V4" s="76"/>
      <c r="W4" s="71" t="s">
        <v>31</v>
      </c>
      <c r="X4" s="72"/>
      <c r="Y4" s="72"/>
      <c r="Z4" s="72"/>
      <c r="AA4" s="73"/>
      <c r="AB4" s="74" t="s">
        <v>32</v>
      </c>
      <c r="AC4" s="75"/>
      <c r="AD4" s="75"/>
      <c r="AE4" s="75"/>
      <c r="AF4" s="76"/>
      <c r="AG4" s="71" t="s">
        <v>31</v>
      </c>
      <c r="AH4" s="72"/>
      <c r="AI4" s="72"/>
      <c r="AJ4" s="72"/>
      <c r="AK4" s="73"/>
      <c r="AL4" s="74" t="s">
        <v>32</v>
      </c>
      <c r="AM4" s="75"/>
      <c r="AN4" s="75"/>
      <c r="AO4" s="75"/>
      <c r="AP4" s="76"/>
      <c r="AQ4" s="71" t="s">
        <v>31</v>
      </c>
      <c r="AR4" s="72"/>
      <c r="AS4" s="72"/>
      <c r="AT4" s="72"/>
      <c r="AU4" s="73"/>
      <c r="AV4" s="74" t="s">
        <v>32</v>
      </c>
      <c r="AW4" s="75"/>
      <c r="AX4" s="75"/>
      <c r="AY4" s="75"/>
      <c r="AZ4" s="76"/>
      <c r="BA4" s="71" t="s">
        <v>31</v>
      </c>
      <c r="BB4" s="72"/>
      <c r="BC4" s="72"/>
      <c r="BD4" s="72"/>
      <c r="BE4" s="73"/>
      <c r="BF4" s="74" t="s">
        <v>32</v>
      </c>
      <c r="BG4" s="75"/>
      <c r="BH4" s="75"/>
      <c r="BI4" s="75"/>
      <c r="BJ4" s="76"/>
      <c r="BK4" s="83"/>
      <c r="BL4" s="16"/>
      <c r="BM4" s="16"/>
      <c r="BN4" s="16"/>
      <c r="BO4" s="16"/>
      <c r="BP4" s="16"/>
      <c r="BQ4" s="16"/>
      <c r="BR4" s="16"/>
      <c r="BS4" s="16"/>
      <c r="BT4" s="16"/>
      <c r="BU4" s="16"/>
      <c r="BV4" s="16"/>
      <c r="BW4" s="16"/>
      <c r="BX4" s="16"/>
      <c r="BY4" s="16"/>
      <c r="BZ4" s="16"/>
      <c r="CA4" s="16"/>
      <c r="CB4" s="16"/>
      <c r="CC4" s="16"/>
      <c r="CD4" s="16"/>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row>
    <row r="5" spans="1:117" s="23" customFormat="1" ht="13.5" thickBot="1">
      <c r="A5" s="101"/>
      <c r="B5" s="103"/>
      <c r="C5" s="55">
        <v>1</v>
      </c>
      <c r="D5" s="56">
        <v>2</v>
      </c>
      <c r="E5" s="56">
        <v>3</v>
      </c>
      <c r="F5" s="56">
        <v>4</v>
      </c>
      <c r="G5" s="57">
        <v>5</v>
      </c>
      <c r="H5" s="55">
        <v>1</v>
      </c>
      <c r="I5" s="56">
        <v>2</v>
      </c>
      <c r="J5" s="56">
        <v>3</v>
      </c>
      <c r="K5" s="56">
        <v>4</v>
      </c>
      <c r="L5" s="58">
        <v>5</v>
      </c>
      <c r="M5" s="59">
        <v>1</v>
      </c>
      <c r="N5" s="56">
        <v>2</v>
      </c>
      <c r="O5" s="56">
        <v>3</v>
      </c>
      <c r="P5" s="56">
        <v>4</v>
      </c>
      <c r="Q5" s="57">
        <v>5</v>
      </c>
      <c r="R5" s="59">
        <v>1</v>
      </c>
      <c r="S5" s="56">
        <v>2</v>
      </c>
      <c r="T5" s="56">
        <v>3</v>
      </c>
      <c r="U5" s="56">
        <v>4</v>
      </c>
      <c r="V5" s="58">
        <v>5</v>
      </c>
      <c r="W5" s="59">
        <v>1</v>
      </c>
      <c r="X5" s="56">
        <v>2</v>
      </c>
      <c r="Y5" s="56">
        <v>3</v>
      </c>
      <c r="Z5" s="56">
        <v>4</v>
      </c>
      <c r="AA5" s="57">
        <v>5</v>
      </c>
      <c r="AB5" s="59">
        <v>1</v>
      </c>
      <c r="AC5" s="56">
        <v>2</v>
      </c>
      <c r="AD5" s="56">
        <v>3</v>
      </c>
      <c r="AE5" s="56">
        <v>4</v>
      </c>
      <c r="AF5" s="58">
        <v>5</v>
      </c>
      <c r="AG5" s="59">
        <v>1</v>
      </c>
      <c r="AH5" s="56">
        <v>2</v>
      </c>
      <c r="AI5" s="56">
        <v>3</v>
      </c>
      <c r="AJ5" s="56">
        <v>4</v>
      </c>
      <c r="AK5" s="57">
        <v>5</v>
      </c>
      <c r="AL5" s="59">
        <v>1</v>
      </c>
      <c r="AM5" s="56">
        <v>2</v>
      </c>
      <c r="AN5" s="56">
        <v>3</v>
      </c>
      <c r="AO5" s="56">
        <v>4</v>
      </c>
      <c r="AP5" s="58">
        <v>5</v>
      </c>
      <c r="AQ5" s="59">
        <v>1</v>
      </c>
      <c r="AR5" s="56">
        <v>2</v>
      </c>
      <c r="AS5" s="56">
        <v>3</v>
      </c>
      <c r="AT5" s="56">
        <v>4</v>
      </c>
      <c r="AU5" s="57">
        <v>5</v>
      </c>
      <c r="AV5" s="59">
        <v>1</v>
      </c>
      <c r="AW5" s="56">
        <v>2</v>
      </c>
      <c r="AX5" s="56">
        <v>3</v>
      </c>
      <c r="AY5" s="56">
        <v>4</v>
      </c>
      <c r="AZ5" s="58">
        <v>5</v>
      </c>
      <c r="BA5" s="59">
        <v>1</v>
      </c>
      <c r="BB5" s="56">
        <v>2</v>
      </c>
      <c r="BC5" s="56">
        <v>3</v>
      </c>
      <c r="BD5" s="56">
        <v>4</v>
      </c>
      <c r="BE5" s="57">
        <v>5</v>
      </c>
      <c r="BF5" s="59">
        <v>1</v>
      </c>
      <c r="BG5" s="56">
        <v>2</v>
      </c>
      <c r="BH5" s="56">
        <v>3</v>
      </c>
      <c r="BI5" s="56">
        <v>4</v>
      </c>
      <c r="BJ5" s="58">
        <v>5</v>
      </c>
      <c r="BK5" s="83"/>
      <c r="BL5" s="19"/>
      <c r="BM5" s="19"/>
      <c r="BN5" s="19"/>
      <c r="BO5" s="20"/>
      <c r="BP5" s="20"/>
      <c r="BQ5" s="20"/>
      <c r="BR5" s="20"/>
      <c r="BS5" s="20"/>
      <c r="BT5" s="20"/>
      <c r="BU5" s="20"/>
      <c r="BV5" s="20"/>
      <c r="BW5" s="20"/>
      <c r="BX5" s="20"/>
      <c r="BY5" s="20"/>
      <c r="BZ5" s="20"/>
      <c r="CA5" s="20"/>
      <c r="CB5" s="20"/>
      <c r="CC5" s="20"/>
      <c r="CD5" s="20"/>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2"/>
      <c r="DE5" s="22"/>
      <c r="DF5" s="22"/>
      <c r="DG5" s="22"/>
      <c r="DH5" s="22"/>
      <c r="DI5" s="22"/>
      <c r="DJ5" s="22"/>
      <c r="DK5" s="22"/>
      <c r="DL5" s="22"/>
      <c r="DM5" s="22"/>
    </row>
    <row r="6" spans="1:63" ht="12.75">
      <c r="A6" s="60" t="s">
        <v>0</v>
      </c>
      <c r="B6" s="61" t="s">
        <v>6</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9"/>
    </row>
    <row r="7" spans="1:63" ht="12.75">
      <c r="A7" s="37" t="s">
        <v>36</v>
      </c>
      <c r="B7" s="32" t="s">
        <v>11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5"/>
    </row>
    <row r="8" spans="1:117" s="9" customFormat="1" ht="12.75">
      <c r="A8" s="38"/>
      <c r="B8" s="33" t="s">
        <v>70</v>
      </c>
      <c r="C8" s="40">
        <v>0</v>
      </c>
      <c r="D8" s="30">
        <v>729.22250647</v>
      </c>
      <c r="E8" s="30">
        <v>0</v>
      </c>
      <c r="F8" s="30">
        <v>0</v>
      </c>
      <c r="G8" s="30">
        <v>0</v>
      </c>
      <c r="H8" s="30">
        <v>1.246049224</v>
      </c>
      <c r="I8" s="30">
        <v>30.376787413</v>
      </c>
      <c r="J8" s="30">
        <v>0</v>
      </c>
      <c r="K8" s="30">
        <v>0</v>
      </c>
      <c r="L8" s="30">
        <v>45.628956484</v>
      </c>
      <c r="M8" s="30">
        <v>0</v>
      </c>
      <c r="N8" s="30">
        <v>0</v>
      </c>
      <c r="O8" s="30">
        <v>0</v>
      </c>
      <c r="P8" s="30">
        <v>0</v>
      </c>
      <c r="Q8" s="30">
        <v>0</v>
      </c>
      <c r="R8" s="30">
        <v>0.335392816</v>
      </c>
      <c r="S8" s="30">
        <v>5.268319287</v>
      </c>
      <c r="T8" s="30">
        <v>0</v>
      </c>
      <c r="U8" s="30">
        <v>0</v>
      </c>
      <c r="V8" s="30">
        <v>2.169576592</v>
      </c>
      <c r="W8" s="30">
        <v>0</v>
      </c>
      <c r="X8" s="30">
        <v>0</v>
      </c>
      <c r="Y8" s="30">
        <v>0</v>
      </c>
      <c r="Z8" s="30">
        <v>0</v>
      </c>
      <c r="AA8" s="30">
        <v>0</v>
      </c>
      <c r="AB8" s="30">
        <v>0.526603235</v>
      </c>
      <c r="AC8" s="30">
        <v>0.051319387</v>
      </c>
      <c r="AD8" s="30">
        <v>0</v>
      </c>
      <c r="AE8" s="30">
        <v>0</v>
      </c>
      <c r="AF8" s="30">
        <v>6.105773564</v>
      </c>
      <c r="AG8" s="30">
        <v>0</v>
      </c>
      <c r="AH8" s="30">
        <v>0</v>
      </c>
      <c r="AI8" s="30">
        <v>0</v>
      </c>
      <c r="AJ8" s="30">
        <v>0</v>
      </c>
      <c r="AK8" s="30">
        <v>0</v>
      </c>
      <c r="AL8" s="30">
        <v>0.156621787</v>
      </c>
      <c r="AM8" s="30">
        <v>0.000101923</v>
      </c>
      <c r="AN8" s="30">
        <v>0</v>
      </c>
      <c r="AO8" s="30">
        <v>0</v>
      </c>
      <c r="AP8" s="30">
        <v>0.037670146</v>
      </c>
      <c r="AQ8" s="30">
        <v>0</v>
      </c>
      <c r="AR8" s="30">
        <v>0.001505808</v>
      </c>
      <c r="AS8" s="30">
        <v>0</v>
      </c>
      <c r="AT8" s="30">
        <v>0</v>
      </c>
      <c r="AU8" s="30">
        <v>0</v>
      </c>
      <c r="AV8" s="30">
        <v>2.733318617</v>
      </c>
      <c r="AW8" s="30">
        <v>13.911609752</v>
      </c>
      <c r="AX8" s="30">
        <v>0</v>
      </c>
      <c r="AY8" s="30">
        <v>0</v>
      </c>
      <c r="AZ8" s="30">
        <v>59.889774932</v>
      </c>
      <c r="BA8" s="30">
        <v>0</v>
      </c>
      <c r="BB8" s="30">
        <v>0</v>
      </c>
      <c r="BC8" s="30">
        <v>0</v>
      </c>
      <c r="BD8" s="30">
        <v>0</v>
      </c>
      <c r="BE8" s="30">
        <v>0</v>
      </c>
      <c r="BF8" s="30">
        <v>0.957714461</v>
      </c>
      <c r="BG8" s="30">
        <v>1.412021776</v>
      </c>
      <c r="BH8" s="30">
        <v>0</v>
      </c>
      <c r="BI8" s="30">
        <v>0</v>
      </c>
      <c r="BJ8" s="30">
        <v>17.307225222</v>
      </c>
      <c r="BK8" s="31">
        <v>917.338848896</v>
      </c>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row>
    <row r="9" spans="1:63" ht="12.75">
      <c r="A9" s="37"/>
      <c r="B9" s="33" t="s">
        <v>45</v>
      </c>
      <c r="C9" s="67">
        <f>SUM(C8)</f>
        <v>0</v>
      </c>
      <c r="D9" s="67">
        <f aca="true" t="shared" si="0" ref="D9:BK9">SUM(D8)</f>
        <v>729.22250647</v>
      </c>
      <c r="E9" s="67">
        <f t="shared" si="0"/>
        <v>0</v>
      </c>
      <c r="F9" s="67">
        <f t="shared" si="0"/>
        <v>0</v>
      </c>
      <c r="G9" s="67">
        <f t="shared" si="0"/>
        <v>0</v>
      </c>
      <c r="H9" s="67">
        <f t="shared" si="0"/>
        <v>1.246049224</v>
      </c>
      <c r="I9" s="67">
        <f t="shared" si="0"/>
        <v>30.376787413</v>
      </c>
      <c r="J9" s="67">
        <f t="shared" si="0"/>
        <v>0</v>
      </c>
      <c r="K9" s="67">
        <f t="shared" si="0"/>
        <v>0</v>
      </c>
      <c r="L9" s="67">
        <f t="shared" si="0"/>
        <v>45.628956484</v>
      </c>
      <c r="M9" s="67">
        <f t="shared" si="0"/>
        <v>0</v>
      </c>
      <c r="N9" s="67">
        <f t="shared" si="0"/>
        <v>0</v>
      </c>
      <c r="O9" s="67">
        <f t="shared" si="0"/>
        <v>0</v>
      </c>
      <c r="P9" s="67">
        <f t="shared" si="0"/>
        <v>0</v>
      </c>
      <c r="Q9" s="67">
        <f t="shared" si="0"/>
        <v>0</v>
      </c>
      <c r="R9" s="67">
        <f t="shared" si="0"/>
        <v>0.335392816</v>
      </c>
      <c r="S9" s="67">
        <f t="shared" si="0"/>
        <v>5.268319287</v>
      </c>
      <c r="T9" s="67">
        <f t="shared" si="0"/>
        <v>0</v>
      </c>
      <c r="U9" s="67">
        <f t="shared" si="0"/>
        <v>0</v>
      </c>
      <c r="V9" s="67">
        <f t="shared" si="0"/>
        <v>2.169576592</v>
      </c>
      <c r="W9" s="67">
        <f t="shared" si="0"/>
        <v>0</v>
      </c>
      <c r="X9" s="67">
        <f t="shared" si="0"/>
        <v>0</v>
      </c>
      <c r="Y9" s="67">
        <f t="shared" si="0"/>
        <v>0</v>
      </c>
      <c r="Z9" s="67">
        <f t="shared" si="0"/>
        <v>0</v>
      </c>
      <c r="AA9" s="67">
        <f t="shared" si="0"/>
        <v>0</v>
      </c>
      <c r="AB9" s="67">
        <f t="shared" si="0"/>
        <v>0.526603235</v>
      </c>
      <c r="AC9" s="67">
        <f t="shared" si="0"/>
        <v>0.051319387</v>
      </c>
      <c r="AD9" s="67">
        <f t="shared" si="0"/>
        <v>0</v>
      </c>
      <c r="AE9" s="67">
        <f t="shared" si="0"/>
        <v>0</v>
      </c>
      <c r="AF9" s="67">
        <f t="shared" si="0"/>
        <v>6.105773564</v>
      </c>
      <c r="AG9" s="67">
        <f t="shared" si="0"/>
        <v>0</v>
      </c>
      <c r="AH9" s="67">
        <f t="shared" si="0"/>
        <v>0</v>
      </c>
      <c r="AI9" s="67">
        <f t="shared" si="0"/>
        <v>0</v>
      </c>
      <c r="AJ9" s="67">
        <f t="shared" si="0"/>
        <v>0</v>
      </c>
      <c r="AK9" s="67">
        <f t="shared" si="0"/>
        <v>0</v>
      </c>
      <c r="AL9" s="67">
        <f t="shared" si="0"/>
        <v>0.156621787</v>
      </c>
      <c r="AM9" s="67">
        <f t="shared" si="0"/>
        <v>0.000101923</v>
      </c>
      <c r="AN9" s="67">
        <f t="shared" si="0"/>
        <v>0</v>
      </c>
      <c r="AO9" s="67">
        <f t="shared" si="0"/>
        <v>0</v>
      </c>
      <c r="AP9" s="67">
        <f t="shared" si="0"/>
        <v>0.037670146</v>
      </c>
      <c r="AQ9" s="67">
        <f t="shared" si="0"/>
        <v>0</v>
      </c>
      <c r="AR9" s="67">
        <f t="shared" si="0"/>
        <v>0.001505808</v>
      </c>
      <c r="AS9" s="67">
        <f t="shared" si="0"/>
        <v>0</v>
      </c>
      <c r="AT9" s="67">
        <f t="shared" si="0"/>
        <v>0</v>
      </c>
      <c r="AU9" s="67">
        <f t="shared" si="0"/>
        <v>0</v>
      </c>
      <c r="AV9" s="67">
        <f t="shared" si="0"/>
        <v>2.733318617</v>
      </c>
      <c r="AW9" s="67">
        <f t="shared" si="0"/>
        <v>13.911609752</v>
      </c>
      <c r="AX9" s="67">
        <f t="shared" si="0"/>
        <v>0</v>
      </c>
      <c r="AY9" s="67">
        <f t="shared" si="0"/>
        <v>0</v>
      </c>
      <c r="AZ9" s="67">
        <f t="shared" si="0"/>
        <v>59.889774932</v>
      </c>
      <c r="BA9" s="67">
        <f t="shared" si="0"/>
        <v>0</v>
      </c>
      <c r="BB9" s="67">
        <f t="shared" si="0"/>
        <v>0</v>
      </c>
      <c r="BC9" s="67">
        <f t="shared" si="0"/>
        <v>0</v>
      </c>
      <c r="BD9" s="67">
        <f t="shared" si="0"/>
        <v>0</v>
      </c>
      <c r="BE9" s="67">
        <f t="shared" si="0"/>
        <v>0</v>
      </c>
      <c r="BF9" s="67">
        <f t="shared" si="0"/>
        <v>0.957714461</v>
      </c>
      <c r="BG9" s="67">
        <f t="shared" si="0"/>
        <v>1.412021776</v>
      </c>
      <c r="BH9" s="67">
        <f t="shared" si="0"/>
        <v>0</v>
      </c>
      <c r="BI9" s="67">
        <f t="shared" si="0"/>
        <v>0</v>
      </c>
      <c r="BJ9" s="67">
        <f t="shared" si="0"/>
        <v>17.307225222</v>
      </c>
      <c r="BK9" s="67">
        <f t="shared" si="0"/>
        <v>917.338848896</v>
      </c>
    </row>
    <row r="10" spans="1:63" ht="12.75">
      <c r="A10" s="37" t="s">
        <v>37</v>
      </c>
      <c r="B10" s="32" t="s">
        <v>3</v>
      </c>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70"/>
    </row>
    <row r="11" spans="1:63" ht="12.75">
      <c r="A11" s="37"/>
      <c r="B11" s="33" t="s">
        <v>33</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7">
        <f>SUM(C11:BJ11)</f>
        <v>0</v>
      </c>
    </row>
    <row r="12" spans="1:63" ht="12.75">
      <c r="A12" s="37"/>
      <c r="B12" s="33" t="s">
        <v>46</v>
      </c>
      <c r="C12" s="49">
        <f>SUM(C11)</f>
        <v>0</v>
      </c>
      <c r="D12" s="49">
        <f aca="true" t="shared" si="1" ref="D12:BK12">SUM(D11)</f>
        <v>0</v>
      </c>
      <c r="E12" s="49">
        <f t="shared" si="1"/>
        <v>0</v>
      </c>
      <c r="F12" s="49">
        <f t="shared" si="1"/>
        <v>0</v>
      </c>
      <c r="G12" s="49">
        <f t="shared" si="1"/>
        <v>0</v>
      </c>
      <c r="H12" s="49">
        <f t="shared" si="1"/>
        <v>0</v>
      </c>
      <c r="I12" s="49">
        <f t="shared" si="1"/>
        <v>0</v>
      </c>
      <c r="J12" s="49">
        <f t="shared" si="1"/>
        <v>0</v>
      </c>
      <c r="K12" s="49">
        <f t="shared" si="1"/>
        <v>0</v>
      </c>
      <c r="L12" s="49">
        <f t="shared" si="1"/>
        <v>0</v>
      </c>
      <c r="M12" s="49">
        <f t="shared" si="1"/>
        <v>0</v>
      </c>
      <c r="N12" s="49">
        <f t="shared" si="1"/>
        <v>0</v>
      </c>
      <c r="O12" s="49">
        <f t="shared" si="1"/>
        <v>0</v>
      </c>
      <c r="P12" s="49">
        <f t="shared" si="1"/>
        <v>0</v>
      </c>
      <c r="Q12" s="49">
        <f t="shared" si="1"/>
        <v>0</v>
      </c>
      <c r="R12" s="49">
        <f t="shared" si="1"/>
        <v>0</v>
      </c>
      <c r="S12" s="49">
        <f t="shared" si="1"/>
        <v>0</v>
      </c>
      <c r="T12" s="49">
        <f t="shared" si="1"/>
        <v>0</v>
      </c>
      <c r="U12" s="49">
        <f t="shared" si="1"/>
        <v>0</v>
      </c>
      <c r="V12" s="49">
        <f t="shared" si="1"/>
        <v>0</v>
      </c>
      <c r="W12" s="49">
        <f t="shared" si="1"/>
        <v>0</v>
      </c>
      <c r="X12" s="49">
        <f t="shared" si="1"/>
        <v>0</v>
      </c>
      <c r="Y12" s="49">
        <f t="shared" si="1"/>
        <v>0</v>
      </c>
      <c r="Z12" s="49">
        <f t="shared" si="1"/>
        <v>0</v>
      </c>
      <c r="AA12" s="49">
        <f t="shared" si="1"/>
        <v>0</v>
      </c>
      <c r="AB12" s="49">
        <f t="shared" si="1"/>
        <v>0</v>
      </c>
      <c r="AC12" s="49">
        <f t="shared" si="1"/>
        <v>0</v>
      </c>
      <c r="AD12" s="49">
        <f t="shared" si="1"/>
        <v>0</v>
      </c>
      <c r="AE12" s="49">
        <f t="shared" si="1"/>
        <v>0</v>
      </c>
      <c r="AF12" s="49">
        <f t="shared" si="1"/>
        <v>0</v>
      </c>
      <c r="AG12" s="49">
        <f t="shared" si="1"/>
        <v>0</v>
      </c>
      <c r="AH12" s="49">
        <f t="shared" si="1"/>
        <v>0</v>
      </c>
      <c r="AI12" s="49">
        <f t="shared" si="1"/>
        <v>0</v>
      </c>
      <c r="AJ12" s="49">
        <f t="shared" si="1"/>
        <v>0</v>
      </c>
      <c r="AK12" s="49">
        <f t="shared" si="1"/>
        <v>0</v>
      </c>
      <c r="AL12" s="49">
        <f t="shared" si="1"/>
        <v>0</v>
      </c>
      <c r="AM12" s="49">
        <f t="shared" si="1"/>
        <v>0</v>
      </c>
      <c r="AN12" s="49">
        <f t="shared" si="1"/>
        <v>0</v>
      </c>
      <c r="AO12" s="49">
        <f t="shared" si="1"/>
        <v>0</v>
      </c>
      <c r="AP12" s="49">
        <f t="shared" si="1"/>
        <v>0</v>
      </c>
      <c r="AQ12" s="49">
        <f t="shared" si="1"/>
        <v>0</v>
      </c>
      <c r="AR12" s="49">
        <f t="shared" si="1"/>
        <v>0</v>
      </c>
      <c r="AS12" s="49">
        <f t="shared" si="1"/>
        <v>0</v>
      </c>
      <c r="AT12" s="49">
        <f t="shared" si="1"/>
        <v>0</v>
      </c>
      <c r="AU12" s="49">
        <f t="shared" si="1"/>
        <v>0</v>
      </c>
      <c r="AV12" s="49">
        <f t="shared" si="1"/>
        <v>0</v>
      </c>
      <c r="AW12" s="49">
        <f t="shared" si="1"/>
        <v>0</v>
      </c>
      <c r="AX12" s="49">
        <f t="shared" si="1"/>
        <v>0</v>
      </c>
      <c r="AY12" s="49">
        <f t="shared" si="1"/>
        <v>0</v>
      </c>
      <c r="AZ12" s="49">
        <f t="shared" si="1"/>
        <v>0</v>
      </c>
      <c r="BA12" s="49">
        <f t="shared" si="1"/>
        <v>0</v>
      </c>
      <c r="BB12" s="49">
        <f t="shared" si="1"/>
        <v>0</v>
      </c>
      <c r="BC12" s="49">
        <f t="shared" si="1"/>
        <v>0</v>
      </c>
      <c r="BD12" s="49">
        <f t="shared" si="1"/>
        <v>0</v>
      </c>
      <c r="BE12" s="49">
        <f t="shared" si="1"/>
        <v>0</v>
      </c>
      <c r="BF12" s="49">
        <f t="shared" si="1"/>
        <v>0</v>
      </c>
      <c r="BG12" s="49">
        <f t="shared" si="1"/>
        <v>0</v>
      </c>
      <c r="BH12" s="49">
        <f t="shared" si="1"/>
        <v>0</v>
      </c>
      <c r="BI12" s="49">
        <f t="shared" si="1"/>
        <v>0</v>
      </c>
      <c r="BJ12" s="49">
        <f t="shared" si="1"/>
        <v>0</v>
      </c>
      <c r="BK12" s="47">
        <f t="shared" si="1"/>
        <v>0</v>
      </c>
    </row>
    <row r="13" spans="1:63" ht="12.75">
      <c r="A13" s="37" t="s">
        <v>38</v>
      </c>
      <c r="B13" s="32" t="s">
        <v>10</v>
      </c>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70"/>
    </row>
    <row r="14" spans="1:63" ht="12.75">
      <c r="A14" s="37"/>
      <c r="B14" s="33"/>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7">
        <f>SUM(C14:BJ14)</f>
        <v>0</v>
      </c>
    </row>
    <row r="15" spans="1:63" ht="12.75">
      <c r="A15" s="37"/>
      <c r="B15" s="33" t="s">
        <v>50</v>
      </c>
      <c r="C15" s="49">
        <f>SUM(C14)</f>
        <v>0</v>
      </c>
      <c r="D15" s="49">
        <f aca="true" t="shared" si="2" ref="D15:BK15">SUM(D14)</f>
        <v>0</v>
      </c>
      <c r="E15" s="49">
        <f t="shared" si="2"/>
        <v>0</v>
      </c>
      <c r="F15" s="49">
        <f t="shared" si="2"/>
        <v>0</v>
      </c>
      <c r="G15" s="49">
        <f t="shared" si="2"/>
        <v>0</v>
      </c>
      <c r="H15" s="49">
        <f t="shared" si="2"/>
        <v>0</v>
      </c>
      <c r="I15" s="49">
        <f t="shared" si="2"/>
        <v>0</v>
      </c>
      <c r="J15" s="49">
        <f t="shared" si="2"/>
        <v>0</v>
      </c>
      <c r="K15" s="49">
        <f t="shared" si="2"/>
        <v>0</v>
      </c>
      <c r="L15" s="49">
        <f t="shared" si="2"/>
        <v>0</v>
      </c>
      <c r="M15" s="49">
        <f t="shared" si="2"/>
        <v>0</v>
      </c>
      <c r="N15" s="49">
        <f t="shared" si="2"/>
        <v>0</v>
      </c>
      <c r="O15" s="49">
        <f t="shared" si="2"/>
        <v>0</v>
      </c>
      <c r="P15" s="49">
        <f t="shared" si="2"/>
        <v>0</v>
      </c>
      <c r="Q15" s="49">
        <f t="shared" si="2"/>
        <v>0</v>
      </c>
      <c r="R15" s="49">
        <f t="shared" si="2"/>
        <v>0</v>
      </c>
      <c r="S15" s="49">
        <f t="shared" si="2"/>
        <v>0</v>
      </c>
      <c r="T15" s="49">
        <f t="shared" si="2"/>
        <v>0</v>
      </c>
      <c r="U15" s="49">
        <f t="shared" si="2"/>
        <v>0</v>
      </c>
      <c r="V15" s="49">
        <f t="shared" si="2"/>
        <v>0</v>
      </c>
      <c r="W15" s="49">
        <f t="shared" si="2"/>
        <v>0</v>
      </c>
      <c r="X15" s="49">
        <f t="shared" si="2"/>
        <v>0</v>
      </c>
      <c r="Y15" s="49">
        <f t="shared" si="2"/>
        <v>0</v>
      </c>
      <c r="Z15" s="49">
        <f t="shared" si="2"/>
        <v>0</v>
      </c>
      <c r="AA15" s="49">
        <f t="shared" si="2"/>
        <v>0</v>
      </c>
      <c r="AB15" s="49">
        <f t="shared" si="2"/>
        <v>0</v>
      </c>
      <c r="AC15" s="49">
        <f t="shared" si="2"/>
        <v>0</v>
      </c>
      <c r="AD15" s="49">
        <f t="shared" si="2"/>
        <v>0</v>
      </c>
      <c r="AE15" s="49">
        <f t="shared" si="2"/>
        <v>0</v>
      </c>
      <c r="AF15" s="49">
        <f t="shared" si="2"/>
        <v>0</v>
      </c>
      <c r="AG15" s="49">
        <f t="shared" si="2"/>
        <v>0</v>
      </c>
      <c r="AH15" s="49">
        <f t="shared" si="2"/>
        <v>0</v>
      </c>
      <c r="AI15" s="49">
        <f t="shared" si="2"/>
        <v>0</v>
      </c>
      <c r="AJ15" s="49">
        <f t="shared" si="2"/>
        <v>0</v>
      </c>
      <c r="AK15" s="49">
        <f t="shared" si="2"/>
        <v>0</v>
      </c>
      <c r="AL15" s="49">
        <f t="shared" si="2"/>
        <v>0</v>
      </c>
      <c r="AM15" s="49">
        <f t="shared" si="2"/>
        <v>0</v>
      </c>
      <c r="AN15" s="49">
        <f t="shared" si="2"/>
        <v>0</v>
      </c>
      <c r="AO15" s="49">
        <f t="shared" si="2"/>
        <v>0</v>
      </c>
      <c r="AP15" s="49">
        <f t="shared" si="2"/>
        <v>0</v>
      </c>
      <c r="AQ15" s="49">
        <f t="shared" si="2"/>
        <v>0</v>
      </c>
      <c r="AR15" s="49">
        <f t="shared" si="2"/>
        <v>0</v>
      </c>
      <c r="AS15" s="49">
        <f t="shared" si="2"/>
        <v>0</v>
      </c>
      <c r="AT15" s="49">
        <f t="shared" si="2"/>
        <v>0</v>
      </c>
      <c r="AU15" s="49">
        <f t="shared" si="2"/>
        <v>0</v>
      </c>
      <c r="AV15" s="49">
        <f t="shared" si="2"/>
        <v>0</v>
      </c>
      <c r="AW15" s="49">
        <f t="shared" si="2"/>
        <v>0</v>
      </c>
      <c r="AX15" s="49">
        <f t="shared" si="2"/>
        <v>0</v>
      </c>
      <c r="AY15" s="49">
        <f t="shared" si="2"/>
        <v>0</v>
      </c>
      <c r="AZ15" s="49">
        <f t="shared" si="2"/>
        <v>0</v>
      </c>
      <c r="BA15" s="49">
        <f t="shared" si="2"/>
        <v>0</v>
      </c>
      <c r="BB15" s="49">
        <f t="shared" si="2"/>
        <v>0</v>
      </c>
      <c r="BC15" s="49">
        <f t="shared" si="2"/>
        <v>0</v>
      </c>
      <c r="BD15" s="49">
        <f t="shared" si="2"/>
        <v>0</v>
      </c>
      <c r="BE15" s="49">
        <f t="shared" si="2"/>
        <v>0</v>
      </c>
      <c r="BF15" s="49">
        <f t="shared" si="2"/>
        <v>0</v>
      </c>
      <c r="BG15" s="49">
        <f t="shared" si="2"/>
        <v>0</v>
      </c>
      <c r="BH15" s="49">
        <f t="shared" si="2"/>
        <v>0</v>
      </c>
      <c r="BI15" s="49">
        <f t="shared" si="2"/>
        <v>0</v>
      </c>
      <c r="BJ15" s="49">
        <f t="shared" si="2"/>
        <v>0</v>
      </c>
      <c r="BK15" s="47">
        <f t="shared" si="2"/>
        <v>0</v>
      </c>
    </row>
    <row r="16" spans="1:63" ht="12.75">
      <c r="A16" s="37" t="s">
        <v>39</v>
      </c>
      <c r="B16" s="32" t="s">
        <v>12</v>
      </c>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70"/>
    </row>
    <row r="17" spans="1:63" ht="12.75">
      <c r="A17" s="37"/>
      <c r="B17" s="33" t="s">
        <v>33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7">
        <f>SUM(C17:BJ17)</f>
        <v>0</v>
      </c>
    </row>
    <row r="18" spans="1:63" ht="12.75">
      <c r="A18" s="37"/>
      <c r="B18" s="33" t="s">
        <v>49</v>
      </c>
      <c r="C18" s="49">
        <f>SUM(C17)</f>
        <v>0</v>
      </c>
      <c r="D18" s="49">
        <f aca="true" t="shared" si="3" ref="D18:BK18">SUM(D17)</f>
        <v>0</v>
      </c>
      <c r="E18" s="49">
        <f t="shared" si="3"/>
        <v>0</v>
      </c>
      <c r="F18" s="49">
        <f t="shared" si="3"/>
        <v>0</v>
      </c>
      <c r="G18" s="49">
        <f t="shared" si="3"/>
        <v>0</v>
      </c>
      <c r="H18" s="49">
        <f t="shared" si="3"/>
        <v>0</v>
      </c>
      <c r="I18" s="49">
        <f t="shared" si="3"/>
        <v>0</v>
      </c>
      <c r="J18" s="49">
        <f t="shared" si="3"/>
        <v>0</v>
      </c>
      <c r="K18" s="49">
        <f t="shared" si="3"/>
        <v>0</v>
      </c>
      <c r="L18" s="49">
        <f t="shared" si="3"/>
        <v>0</v>
      </c>
      <c r="M18" s="49">
        <f t="shared" si="3"/>
        <v>0</v>
      </c>
      <c r="N18" s="49">
        <f t="shared" si="3"/>
        <v>0</v>
      </c>
      <c r="O18" s="49">
        <f t="shared" si="3"/>
        <v>0</v>
      </c>
      <c r="P18" s="49">
        <f t="shared" si="3"/>
        <v>0</v>
      </c>
      <c r="Q18" s="49">
        <f t="shared" si="3"/>
        <v>0</v>
      </c>
      <c r="R18" s="49">
        <f t="shared" si="3"/>
        <v>0</v>
      </c>
      <c r="S18" s="49">
        <f t="shared" si="3"/>
        <v>0</v>
      </c>
      <c r="T18" s="49">
        <f t="shared" si="3"/>
        <v>0</v>
      </c>
      <c r="U18" s="49">
        <f t="shared" si="3"/>
        <v>0</v>
      </c>
      <c r="V18" s="49">
        <f t="shared" si="3"/>
        <v>0</v>
      </c>
      <c r="W18" s="49">
        <f t="shared" si="3"/>
        <v>0</v>
      </c>
      <c r="X18" s="49">
        <f t="shared" si="3"/>
        <v>0</v>
      </c>
      <c r="Y18" s="49">
        <f t="shared" si="3"/>
        <v>0</v>
      </c>
      <c r="Z18" s="49">
        <f t="shared" si="3"/>
        <v>0</v>
      </c>
      <c r="AA18" s="49">
        <f t="shared" si="3"/>
        <v>0</v>
      </c>
      <c r="AB18" s="49">
        <f t="shared" si="3"/>
        <v>0</v>
      </c>
      <c r="AC18" s="49">
        <f t="shared" si="3"/>
        <v>0</v>
      </c>
      <c r="AD18" s="49">
        <f t="shared" si="3"/>
        <v>0</v>
      </c>
      <c r="AE18" s="49">
        <f t="shared" si="3"/>
        <v>0</v>
      </c>
      <c r="AF18" s="49">
        <f t="shared" si="3"/>
        <v>0</v>
      </c>
      <c r="AG18" s="49">
        <f t="shared" si="3"/>
        <v>0</v>
      </c>
      <c r="AH18" s="49">
        <f t="shared" si="3"/>
        <v>0</v>
      </c>
      <c r="AI18" s="49">
        <f t="shared" si="3"/>
        <v>0</v>
      </c>
      <c r="AJ18" s="49">
        <f t="shared" si="3"/>
        <v>0</v>
      </c>
      <c r="AK18" s="49">
        <f t="shared" si="3"/>
        <v>0</v>
      </c>
      <c r="AL18" s="49">
        <f t="shared" si="3"/>
        <v>0</v>
      </c>
      <c r="AM18" s="49">
        <f t="shared" si="3"/>
        <v>0</v>
      </c>
      <c r="AN18" s="49">
        <f t="shared" si="3"/>
        <v>0</v>
      </c>
      <c r="AO18" s="49">
        <f t="shared" si="3"/>
        <v>0</v>
      </c>
      <c r="AP18" s="49">
        <f t="shared" si="3"/>
        <v>0</v>
      </c>
      <c r="AQ18" s="49">
        <f t="shared" si="3"/>
        <v>0</v>
      </c>
      <c r="AR18" s="49">
        <f t="shared" si="3"/>
        <v>0</v>
      </c>
      <c r="AS18" s="49">
        <f t="shared" si="3"/>
        <v>0</v>
      </c>
      <c r="AT18" s="49">
        <f t="shared" si="3"/>
        <v>0</v>
      </c>
      <c r="AU18" s="49">
        <f t="shared" si="3"/>
        <v>0</v>
      </c>
      <c r="AV18" s="49">
        <f t="shared" si="3"/>
        <v>0</v>
      </c>
      <c r="AW18" s="49">
        <f t="shared" si="3"/>
        <v>0</v>
      </c>
      <c r="AX18" s="49">
        <f t="shared" si="3"/>
        <v>0</v>
      </c>
      <c r="AY18" s="49">
        <f t="shared" si="3"/>
        <v>0</v>
      </c>
      <c r="AZ18" s="49">
        <f t="shared" si="3"/>
        <v>0</v>
      </c>
      <c r="BA18" s="49">
        <f t="shared" si="3"/>
        <v>0</v>
      </c>
      <c r="BB18" s="49">
        <f t="shared" si="3"/>
        <v>0</v>
      </c>
      <c r="BC18" s="49">
        <f t="shared" si="3"/>
        <v>0</v>
      </c>
      <c r="BD18" s="49">
        <f t="shared" si="3"/>
        <v>0</v>
      </c>
      <c r="BE18" s="49">
        <f t="shared" si="3"/>
        <v>0</v>
      </c>
      <c r="BF18" s="49">
        <f t="shared" si="3"/>
        <v>0</v>
      </c>
      <c r="BG18" s="49">
        <f t="shared" si="3"/>
        <v>0</v>
      </c>
      <c r="BH18" s="49">
        <f t="shared" si="3"/>
        <v>0</v>
      </c>
      <c r="BI18" s="49">
        <f t="shared" si="3"/>
        <v>0</v>
      </c>
      <c r="BJ18" s="49">
        <f t="shared" si="3"/>
        <v>0</v>
      </c>
      <c r="BK18" s="47">
        <f t="shared" si="3"/>
        <v>0</v>
      </c>
    </row>
    <row r="19" spans="1:63" ht="12.75">
      <c r="A19" s="37" t="s">
        <v>41</v>
      </c>
      <c r="B19" s="32" t="s">
        <v>51</v>
      </c>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70"/>
    </row>
    <row r="20" spans="1:63" ht="12.75">
      <c r="A20" s="37"/>
      <c r="B20" s="33" t="s">
        <v>33</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7">
        <f>SUM(C20:BJ20)</f>
        <v>0</v>
      </c>
    </row>
    <row r="21" spans="1:63" ht="12.75">
      <c r="A21" s="37"/>
      <c r="B21" s="33" t="s">
        <v>48</v>
      </c>
      <c r="C21" s="49">
        <f>SUM(C20)</f>
        <v>0</v>
      </c>
      <c r="D21" s="49">
        <f aca="true" t="shared" si="4" ref="D21:BK21">SUM(D20)</f>
        <v>0</v>
      </c>
      <c r="E21" s="49">
        <f t="shared" si="4"/>
        <v>0</v>
      </c>
      <c r="F21" s="49">
        <f t="shared" si="4"/>
        <v>0</v>
      </c>
      <c r="G21" s="49">
        <f t="shared" si="4"/>
        <v>0</v>
      </c>
      <c r="H21" s="49">
        <f t="shared" si="4"/>
        <v>0</v>
      </c>
      <c r="I21" s="49">
        <f t="shared" si="4"/>
        <v>0</v>
      </c>
      <c r="J21" s="49">
        <f t="shared" si="4"/>
        <v>0</v>
      </c>
      <c r="K21" s="49">
        <f t="shared" si="4"/>
        <v>0</v>
      </c>
      <c r="L21" s="49">
        <f t="shared" si="4"/>
        <v>0</v>
      </c>
      <c r="M21" s="49">
        <f t="shared" si="4"/>
        <v>0</v>
      </c>
      <c r="N21" s="49">
        <f t="shared" si="4"/>
        <v>0</v>
      </c>
      <c r="O21" s="49">
        <f t="shared" si="4"/>
        <v>0</v>
      </c>
      <c r="P21" s="49">
        <f t="shared" si="4"/>
        <v>0</v>
      </c>
      <c r="Q21" s="49">
        <f t="shared" si="4"/>
        <v>0</v>
      </c>
      <c r="R21" s="49">
        <f t="shared" si="4"/>
        <v>0</v>
      </c>
      <c r="S21" s="49">
        <f t="shared" si="4"/>
        <v>0</v>
      </c>
      <c r="T21" s="49">
        <f t="shared" si="4"/>
        <v>0</v>
      </c>
      <c r="U21" s="49">
        <f t="shared" si="4"/>
        <v>0</v>
      </c>
      <c r="V21" s="49">
        <f t="shared" si="4"/>
        <v>0</v>
      </c>
      <c r="W21" s="49">
        <f t="shared" si="4"/>
        <v>0</v>
      </c>
      <c r="X21" s="49">
        <f t="shared" si="4"/>
        <v>0</v>
      </c>
      <c r="Y21" s="49">
        <f t="shared" si="4"/>
        <v>0</v>
      </c>
      <c r="Z21" s="49">
        <f t="shared" si="4"/>
        <v>0</v>
      </c>
      <c r="AA21" s="49">
        <f t="shared" si="4"/>
        <v>0</v>
      </c>
      <c r="AB21" s="49">
        <f t="shared" si="4"/>
        <v>0</v>
      </c>
      <c r="AC21" s="49">
        <f t="shared" si="4"/>
        <v>0</v>
      </c>
      <c r="AD21" s="49">
        <f t="shared" si="4"/>
        <v>0</v>
      </c>
      <c r="AE21" s="49">
        <f t="shared" si="4"/>
        <v>0</v>
      </c>
      <c r="AF21" s="49">
        <f t="shared" si="4"/>
        <v>0</v>
      </c>
      <c r="AG21" s="49">
        <f t="shared" si="4"/>
        <v>0</v>
      </c>
      <c r="AH21" s="49">
        <f t="shared" si="4"/>
        <v>0</v>
      </c>
      <c r="AI21" s="49">
        <f t="shared" si="4"/>
        <v>0</v>
      </c>
      <c r="AJ21" s="49">
        <f t="shared" si="4"/>
        <v>0</v>
      </c>
      <c r="AK21" s="49">
        <f t="shared" si="4"/>
        <v>0</v>
      </c>
      <c r="AL21" s="49">
        <f t="shared" si="4"/>
        <v>0</v>
      </c>
      <c r="AM21" s="49">
        <f t="shared" si="4"/>
        <v>0</v>
      </c>
      <c r="AN21" s="49">
        <f t="shared" si="4"/>
        <v>0</v>
      </c>
      <c r="AO21" s="49">
        <f t="shared" si="4"/>
        <v>0</v>
      </c>
      <c r="AP21" s="49">
        <f t="shared" si="4"/>
        <v>0</v>
      </c>
      <c r="AQ21" s="49">
        <f t="shared" si="4"/>
        <v>0</v>
      </c>
      <c r="AR21" s="49">
        <f t="shared" si="4"/>
        <v>0</v>
      </c>
      <c r="AS21" s="49">
        <f t="shared" si="4"/>
        <v>0</v>
      </c>
      <c r="AT21" s="49">
        <f t="shared" si="4"/>
        <v>0</v>
      </c>
      <c r="AU21" s="49">
        <f t="shared" si="4"/>
        <v>0</v>
      </c>
      <c r="AV21" s="49">
        <f t="shared" si="4"/>
        <v>0</v>
      </c>
      <c r="AW21" s="49">
        <f t="shared" si="4"/>
        <v>0</v>
      </c>
      <c r="AX21" s="49">
        <f t="shared" si="4"/>
        <v>0</v>
      </c>
      <c r="AY21" s="49">
        <f t="shared" si="4"/>
        <v>0</v>
      </c>
      <c r="AZ21" s="49">
        <f t="shared" si="4"/>
        <v>0</v>
      </c>
      <c r="BA21" s="49">
        <f t="shared" si="4"/>
        <v>0</v>
      </c>
      <c r="BB21" s="49">
        <f t="shared" si="4"/>
        <v>0</v>
      </c>
      <c r="BC21" s="49">
        <f t="shared" si="4"/>
        <v>0</v>
      </c>
      <c r="BD21" s="49">
        <f t="shared" si="4"/>
        <v>0</v>
      </c>
      <c r="BE21" s="49">
        <f t="shared" si="4"/>
        <v>0</v>
      </c>
      <c r="BF21" s="49">
        <f t="shared" si="4"/>
        <v>0</v>
      </c>
      <c r="BG21" s="49">
        <f t="shared" si="4"/>
        <v>0</v>
      </c>
      <c r="BH21" s="49">
        <f t="shared" si="4"/>
        <v>0</v>
      </c>
      <c r="BI21" s="49">
        <f t="shared" si="4"/>
        <v>0</v>
      </c>
      <c r="BJ21" s="49">
        <f t="shared" si="4"/>
        <v>0</v>
      </c>
      <c r="BK21" s="47">
        <f t="shared" si="4"/>
        <v>0</v>
      </c>
    </row>
    <row r="22" spans="1:63" ht="12.75">
      <c r="A22" s="37" t="s">
        <v>42</v>
      </c>
      <c r="B22" s="32" t="s">
        <v>13</v>
      </c>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70"/>
    </row>
    <row r="23" spans="1:117" s="9" customFormat="1" ht="25.5">
      <c r="A23" s="62"/>
      <c r="B23" s="33" t="s">
        <v>71</v>
      </c>
      <c r="C23" s="34">
        <v>0</v>
      </c>
      <c r="D23" s="34">
        <v>0</v>
      </c>
      <c r="E23" s="34">
        <v>0</v>
      </c>
      <c r="F23" s="34">
        <v>0</v>
      </c>
      <c r="G23" s="34">
        <v>0</v>
      </c>
      <c r="H23" s="34">
        <v>1.134598135</v>
      </c>
      <c r="I23" s="34">
        <v>143.253575886</v>
      </c>
      <c r="J23" s="34">
        <v>0</v>
      </c>
      <c r="K23" s="34">
        <v>0</v>
      </c>
      <c r="L23" s="34">
        <v>152.850358161</v>
      </c>
      <c r="M23" s="34">
        <v>0</v>
      </c>
      <c r="N23" s="34">
        <v>0</v>
      </c>
      <c r="O23" s="34">
        <v>0</v>
      </c>
      <c r="P23" s="34">
        <v>0</v>
      </c>
      <c r="Q23" s="34">
        <v>0</v>
      </c>
      <c r="R23" s="34">
        <v>0.401951566</v>
      </c>
      <c r="S23" s="34">
        <v>0.002511654</v>
      </c>
      <c r="T23" s="34">
        <v>0</v>
      </c>
      <c r="U23" s="34">
        <v>0</v>
      </c>
      <c r="V23" s="34">
        <v>37.903136977</v>
      </c>
      <c r="W23" s="34">
        <v>0</v>
      </c>
      <c r="X23" s="34">
        <v>0</v>
      </c>
      <c r="Y23" s="34">
        <v>0</v>
      </c>
      <c r="Z23" s="34">
        <v>0</v>
      </c>
      <c r="AA23" s="34">
        <v>0</v>
      </c>
      <c r="AB23" s="34">
        <v>1.354102811</v>
      </c>
      <c r="AC23" s="34">
        <v>0</v>
      </c>
      <c r="AD23" s="34">
        <v>0</v>
      </c>
      <c r="AE23" s="34">
        <v>0</v>
      </c>
      <c r="AF23" s="34">
        <v>1.048258337</v>
      </c>
      <c r="AG23" s="34">
        <v>0</v>
      </c>
      <c r="AH23" s="34">
        <v>0</v>
      </c>
      <c r="AI23" s="34">
        <v>0</v>
      </c>
      <c r="AJ23" s="34">
        <v>0</v>
      </c>
      <c r="AK23" s="34">
        <v>0</v>
      </c>
      <c r="AL23" s="34">
        <v>0.547838145</v>
      </c>
      <c r="AM23" s="34">
        <v>0.002025481</v>
      </c>
      <c r="AN23" s="34">
        <v>0</v>
      </c>
      <c r="AO23" s="34">
        <v>0</v>
      </c>
      <c r="AP23" s="34">
        <v>0.153936663</v>
      </c>
      <c r="AQ23" s="34">
        <v>0</v>
      </c>
      <c r="AR23" s="34">
        <v>0</v>
      </c>
      <c r="AS23" s="34">
        <v>0</v>
      </c>
      <c r="AT23" s="34">
        <v>0</v>
      </c>
      <c r="AU23" s="34">
        <v>0</v>
      </c>
      <c r="AV23" s="34">
        <v>0.70208928</v>
      </c>
      <c r="AW23" s="34">
        <v>170.498639612</v>
      </c>
      <c r="AX23" s="34">
        <v>0</v>
      </c>
      <c r="AY23" s="34">
        <v>0</v>
      </c>
      <c r="AZ23" s="34">
        <v>196.686510656</v>
      </c>
      <c r="BA23" s="34">
        <v>0</v>
      </c>
      <c r="BB23" s="34">
        <v>0</v>
      </c>
      <c r="BC23" s="34">
        <v>0</v>
      </c>
      <c r="BD23" s="34">
        <v>0</v>
      </c>
      <c r="BE23" s="34">
        <v>0</v>
      </c>
      <c r="BF23" s="34">
        <v>0.275726778</v>
      </c>
      <c r="BG23" s="34">
        <v>4.951946715</v>
      </c>
      <c r="BH23" s="34">
        <v>0</v>
      </c>
      <c r="BI23" s="34">
        <v>0</v>
      </c>
      <c r="BJ23" s="34">
        <v>7.865230777</v>
      </c>
      <c r="BK23" s="50">
        <v>719.632437634</v>
      </c>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row>
    <row r="24" spans="1:63" ht="12.75">
      <c r="A24" s="63"/>
      <c r="B24" s="33" t="s">
        <v>47</v>
      </c>
      <c r="C24" s="66">
        <f>SUM(C23)</f>
        <v>0</v>
      </c>
      <c r="D24" s="66">
        <f aca="true" t="shared" si="5" ref="D24:BK24">SUM(D23)</f>
        <v>0</v>
      </c>
      <c r="E24" s="66">
        <f t="shared" si="5"/>
        <v>0</v>
      </c>
      <c r="F24" s="66">
        <f t="shared" si="5"/>
        <v>0</v>
      </c>
      <c r="G24" s="66">
        <f t="shared" si="5"/>
        <v>0</v>
      </c>
      <c r="H24" s="66">
        <f t="shared" si="5"/>
        <v>1.134598135</v>
      </c>
      <c r="I24" s="66">
        <f t="shared" si="5"/>
        <v>143.253575886</v>
      </c>
      <c r="J24" s="66">
        <f t="shared" si="5"/>
        <v>0</v>
      </c>
      <c r="K24" s="66">
        <f t="shared" si="5"/>
        <v>0</v>
      </c>
      <c r="L24" s="66">
        <f t="shared" si="5"/>
        <v>152.850358161</v>
      </c>
      <c r="M24" s="66">
        <f t="shared" si="5"/>
        <v>0</v>
      </c>
      <c r="N24" s="66">
        <f t="shared" si="5"/>
        <v>0</v>
      </c>
      <c r="O24" s="66">
        <f t="shared" si="5"/>
        <v>0</v>
      </c>
      <c r="P24" s="66">
        <f t="shared" si="5"/>
        <v>0</v>
      </c>
      <c r="Q24" s="66">
        <f t="shared" si="5"/>
        <v>0</v>
      </c>
      <c r="R24" s="66">
        <f t="shared" si="5"/>
        <v>0.401951566</v>
      </c>
      <c r="S24" s="66">
        <f t="shared" si="5"/>
        <v>0.002511654</v>
      </c>
      <c r="T24" s="66">
        <f t="shared" si="5"/>
        <v>0</v>
      </c>
      <c r="U24" s="66">
        <f t="shared" si="5"/>
        <v>0</v>
      </c>
      <c r="V24" s="66">
        <f t="shared" si="5"/>
        <v>37.903136977</v>
      </c>
      <c r="W24" s="66">
        <f t="shared" si="5"/>
        <v>0</v>
      </c>
      <c r="X24" s="66">
        <f t="shared" si="5"/>
        <v>0</v>
      </c>
      <c r="Y24" s="66">
        <f t="shared" si="5"/>
        <v>0</v>
      </c>
      <c r="Z24" s="66">
        <f t="shared" si="5"/>
        <v>0</v>
      </c>
      <c r="AA24" s="66">
        <f t="shared" si="5"/>
        <v>0</v>
      </c>
      <c r="AB24" s="66">
        <f t="shared" si="5"/>
        <v>1.354102811</v>
      </c>
      <c r="AC24" s="66">
        <f t="shared" si="5"/>
        <v>0</v>
      </c>
      <c r="AD24" s="66">
        <f t="shared" si="5"/>
        <v>0</v>
      </c>
      <c r="AE24" s="66">
        <f t="shared" si="5"/>
        <v>0</v>
      </c>
      <c r="AF24" s="66">
        <f t="shared" si="5"/>
        <v>1.048258337</v>
      </c>
      <c r="AG24" s="66">
        <f t="shared" si="5"/>
        <v>0</v>
      </c>
      <c r="AH24" s="66">
        <f t="shared" si="5"/>
        <v>0</v>
      </c>
      <c r="AI24" s="66">
        <f t="shared" si="5"/>
        <v>0</v>
      </c>
      <c r="AJ24" s="66">
        <f t="shared" si="5"/>
        <v>0</v>
      </c>
      <c r="AK24" s="66">
        <f t="shared" si="5"/>
        <v>0</v>
      </c>
      <c r="AL24" s="66">
        <f t="shared" si="5"/>
        <v>0.547838145</v>
      </c>
      <c r="AM24" s="66">
        <f t="shared" si="5"/>
        <v>0.002025481</v>
      </c>
      <c r="AN24" s="66">
        <f t="shared" si="5"/>
        <v>0</v>
      </c>
      <c r="AO24" s="66">
        <f t="shared" si="5"/>
        <v>0</v>
      </c>
      <c r="AP24" s="66">
        <f t="shared" si="5"/>
        <v>0.153936663</v>
      </c>
      <c r="AQ24" s="66">
        <f t="shared" si="5"/>
        <v>0</v>
      </c>
      <c r="AR24" s="66">
        <f t="shared" si="5"/>
        <v>0</v>
      </c>
      <c r="AS24" s="66">
        <f t="shared" si="5"/>
        <v>0</v>
      </c>
      <c r="AT24" s="66">
        <f t="shared" si="5"/>
        <v>0</v>
      </c>
      <c r="AU24" s="66">
        <f t="shared" si="5"/>
        <v>0</v>
      </c>
      <c r="AV24" s="66">
        <f t="shared" si="5"/>
        <v>0.70208928</v>
      </c>
      <c r="AW24" s="66">
        <f t="shared" si="5"/>
        <v>170.498639612</v>
      </c>
      <c r="AX24" s="66">
        <f t="shared" si="5"/>
        <v>0</v>
      </c>
      <c r="AY24" s="66">
        <f t="shared" si="5"/>
        <v>0</v>
      </c>
      <c r="AZ24" s="66">
        <f t="shared" si="5"/>
        <v>196.686510656</v>
      </c>
      <c r="BA24" s="66">
        <f t="shared" si="5"/>
        <v>0</v>
      </c>
      <c r="BB24" s="66">
        <f t="shared" si="5"/>
        <v>0</v>
      </c>
      <c r="BC24" s="66">
        <f t="shared" si="5"/>
        <v>0</v>
      </c>
      <c r="BD24" s="66">
        <f t="shared" si="5"/>
        <v>0</v>
      </c>
      <c r="BE24" s="66">
        <f t="shared" si="5"/>
        <v>0</v>
      </c>
      <c r="BF24" s="66">
        <f t="shared" si="5"/>
        <v>0.275726778</v>
      </c>
      <c r="BG24" s="66">
        <f t="shared" si="5"/>
        <v>4.951946715</v>
      </c>
      <c r="BH24" s="66">
        <f t="shared" si="5"/>
        <v>0</v>
      </c>
      <c r="BI24" s="66">
        <f t="shared" si="5"/>
        <v>0</v>
      </c>
      <c r="BJ24" s="66">
        <f t="shared" si="5"/>
        <v>7.865230777</v>
      </c>
      <c r="BK24" s="67">
        <f t="shared" si="5"/>
        <v>719.632437634</v>
      </c>
    </row>
    <row r="25" spans="1:63" ht="12.75">
      <c r="A25" s="63"/>
      <c r="B25" s="36" t="s">
        <v>40</v>
      </c>
      <c r="C25" s="49">
        <f>C9+C12+C15+C18+C21+C24</f>
        <v>0</v>
      </c>
      <c r="D25" s="49">
        <f aca="true" t="shared" si="6" ref="D25:BJ25">D9+D12+D15+D18+D21+D24</f>
        <v>729.22250647</v>
      </c>
      <c r="E25" s="49">
        <f t="shared" si="6"/>
        <v>0</v>
      </c>
      <c r="F25" s="49">
        <f t="shared" si="6"/>
        <v>0</v>
      </c>
      <c r="G25" s="49">
        <f t="shared" si="6"/>
        <v>0</v>
      </c>
      <c r="H25" s="49">
        <f t="shared" si="6"/>
        <v>2.380647359</v>
      </c>
      <c r="I25" s="49">
        <f t="shared" si="6"/>
        <v>173.63036329899998</v>
      </c>
      <c r="J25" s="49">
        <f t="shared" si="6"/>
        <v>0</v>
      </c>
      <c r="K25" s="49">
        <f t="shared" si="6"/>
        <v>0</v>
      </c>
      <c r="L25" s="49">
        <f t="shared" si="6"/>
        <v>198.479314645</v>
      </c>
      <c r="M25" s="49">
        <f t="shared" si="6"/>
        <v>0</v>
      </c>
      <c r="N25" s="49">
        <f t="shared" si="6"/>
        <v>0</v>
      </c>
      <c r="O25" s="49">
        <f t="shared" si="6"/>
        <v>0</v>
      </c>
      <c r="P25" s="49">
        <f t="shared" si="6"/>
        <v>0</v>
      </c>
      <c r="Q25" s="49">
        <f t="shared" si="6"/>
        <v>0</v>
      </c>
      <c r="R25" s="49">
        <f t="shared" si="6"/>
        <v>0.737344382</v>
      </c>
      <c r="S25" s="49">
        <f t="shared" si="6"/>
        <v>5.270830941</v>
      </c>
      <c r="T25" s="49">
        <f t="shared" si="6"/>
        <v>0</v>
      </c>
      <c r="U25" s="49">
        <f t="shared" si="6"/>
        <v>0</v>
      </c>
      <c r="V25" s="49">
        <f t="shared" si="6"/>
        <v>40.072713569</v>
      </c>
      <c r="W25" s="49">
        <f t="shared" si="6"/>
        <v>0</v>
      </c>
      <c r="X25" s="49">
        <f t="shared" si="6"/>
        <v>0</v>
      </c>
      <c r="Y25" s="49">
        <f t="shared" si="6"/>
        <v>0</v>
      </c>
      <c r="Z25" s="49">
        <f t="shared" si="6"/>
        <v>0</v>
      </c>
      <c r="AA25" s="49">
        <f t="shared" si="6"/>
        <v>0</v>
      </c>
      <c r="AB25" s="49">
        <f t="shared" si="6"/>
        <v>1.8807060459999998</v>
      </c>
      <c r="AC25" s="49">
        <f t="shared" si="6"/>
        <v>0.051319387</v>
      </c>
      <c r="AD25" s="49">
        <f t="shared" si="6"/>
        <v>0</v>
      </c>
      <c r="AE25" s="49">
        <f t="shared" si="6"/>
        <v>0</v>
      </c>
      <c r="AF25" s="49">
        <f t="shared" si="6"/>
        <v>7.154031901</v>
      </c>
      <c r="AG25" s="49">
        <f t="shared" si="6"/>
        <v>0</v>
      </c>
      <c r="AH25" s="49">
        <f t="shared" si="6"/>
        <v>0</v>
      </c>
      <c r="AI25" s="49">
        <f t="shared" si="6"/>
        <v>0</v>
      </c>
      <c r="AJ25" s="49">
        <f t="shared" si="6"/>
        <v>0</v>
      </c>
      <c r="AK25" s="49">
        <f t="shared" si="6"/>
        <v>0</v>
      </c>
      <c r="AL25" s="49">
        <f t="shared" si="6"/>
        <v>0.704459932</v>
      </c>
      <c r="AM25" s="49">
        <f t="shared" si="6"/>
        <v>0.002127404</v>
      </c>
      <c r="AN25" s="49">
        <f t="shared" si="6"/>
        <v>0</v>
      </c>
      <c r="AO25" s="49">
        <f t="shared" si="6"/>
        <v>0</v>
      </c>
      <c r="AP25" s="49">
        <f t="shared" si="6"/>
        <v>0.191606809</v>
      </c>
      <c r="AQ25" s="49">
        <f t="shared" si="6"/>
        <v>0</v>
      </c>
      <c r="AR25" s="49">
        <f t="shared" si="6"/>
        <v>0.001505808</v>
      </c>
      <c r="AS25" s="49">
        <f t="shared" si="6"/>
        <v>0</v>
      </c>
      <c r="AT25" s="49">
        <f t="shared" si="6"/>
        <v>0</v>
      </c>
      <c r="AU25" s="49">
        <f t="shared" si="6"/>
        <v>0</v>
      </c>
      <c r="AV25" s="49">
        <f t="shared" si="6"/>
        <v>3.435407897</v>
      </c>
      <c r="AW25" s="49">
        <f t="shared" si="6"/>
        <v>184.410249364</v>
      </c>
      <c r="AX25" s="49">
        <f t="shared" si="6"/>
        <v>0</v>
      </c>
      <c r="AY25" s="49">
        <f t="shared" si="6"/>
        <v>0</v>
      </c>
      <c r="AZ25" s="49">
        <f t="shared" si="6"/>
        <v>256.576285588</v>
      </c>
      <c r="BA25" s="49">
        <f t="shared" si="6"/>
        <v>0</v>
      </c>
      <c r="BB25" s="49">
        <f t="shared" si="6"/>
        <v>0</v>
      </c>
      <c r="BC25" s="49">
        <f t="shared" si="6"/>
        <v>0</v>
      </c>
      <c r="BD25" s="49">
        <f t="shared" si="6"/>
        <v>0</v>
      </c>
      <c r="BE25" s="49">
        <f t="shared" si="6"/>
        <v>0</v>
      </c>
      <c r="BF25" s="49">
        <f t="shared" si="6"/>
        <v>1.233441239</v>
      </c>
      <c r="BG25" s="49">
        <f t="shared" si="6"/>
        <v>6.363968491</v>
      </c>
      <c r="BH25" s="49">
        <f t="shared" si="6"/>
        <v>0</v>
      </c>
      <c r="BI25" s="49">
        <f t="shared" si="6"/>
        <v>0</v>
      </c>
      <c r="BJ25" s="49">
        <f t="shared" si="6"/>
        <v>25.172455999</v>
      </c>
      <c r="BK25" s="53">
        <f>BK9+BK12+BK15+BK18+BK21+BK24</f>
        <v>1636.9712865299998</v>
      </c>
    </row>
    <row r="26" spans="1:63" ht="12.75">
      <c r="A26" s="39"/>
      <c r="B26" s="52"/>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7"/>
    </row>
    <row r="27" spans="1:63" ht="12.75">
      <c r="A27" s="37" t="s">
        <v>1</v>
      </c>
      <c r="B27" s="42" t="s">
        <v>7</v>
      </c>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70"/>
    </row>
    <row r="28" spans="1:117" s="6" customFormat="1" ht="12.75">
      <c r="A28" s="37" t="s">
        <v>36</v>
      </c>
      <c r="B28" s="32" t="s">
        <v>2</v>
      </c>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8"/>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row>
    <row r="29" spans="1:117" s="6" customFormat="1" ht="25.5">
      <c r="A29" s="63"/>
      <c r="B29" s="33" t="s">
        <v>76</v>
      </c>
      <c r="C29" s="46">
        <v>0</v>
      </c>
      <c r="D29" s="46">
        <v>2.497562864</v>
      </c>
      <c r="E29" s="46">
        <v>0</v>
      </c>
      <c r="F29" s="46">
        <v>0</v>
      </c>
      <c r="G29" s="46">
        <v>0</v>
      </c>
      <c r="H29" s="46">
        <v>17.357619468</v>
      </c>
      <c r="I29" s="46">
        <v>11.003349935</v>
      </c>
      <c r="J29" s="46">
        <v>0</v>
      </c>
      <c r="K29" s="46">
        <v>0</v>
      </c>
      <c r="L29" s="46">
        <v>7.027748433</v>
      </c>
      <c r="M29" s="46">
        <v>0</v>
      </c>
      <c r="N29" s="46">
        <v>0</v>
      </c>
      <c r="O29" s="46">
        <v>0</v>
      </c>
      <c r="P29" s="46">
        <v>0</v>
      </c>
      <c r="Q29" s="46">
        <v>0</v>
      </c>
      <c r="R29" s="46">
        <v>14.646990702</v>
      </c>
      <c r="S29" s="46">
        <v>0.312195358</v>
      </c>
      <c r="T29" s="46">
        <v>0</v>
      </c>
      <c r="U29" s="46">
        <v>0</v>
      </c>
      <c r="V29" s="46">
        <v>0.120267359</v>
      </c>
      <c r="W29" s="46">
        <v>0</v>
      </c>
      <c r="X29" s="46">
        <v>0</v>
      </c>
      <c r="Y29" s="46">
        <v>0</v>
      </c>
      <c r="Z29" s="46">
        <v>0</v>
      </c>
      <c r="AA29" s="46">
        <v>0</v>
      </c>
      <c r="AB29" s="46">
        <v>0.9792557</v>
      </c>
      <c r="AC29" s="46">
        <v>0.124447487</v>
      </c>
      <c r="AD29" s="46">
        <v>0</v>
      </c>
      <c r="AE29" s="46">
        <v>0</v>
      </c>
      <c r="AF29" s="46">
        <v>0.221169341</v>
      </c>
      <c r="AG29" s="46">
        <v>0</v>
      </c>
      <c r="AH29" s="46">
        <v>0</v>
      </c>
      <c r="AI29" s="46">
        <v>0</v>
      </c>
      <c r="AJ29" s="46">
        <v>0</v>
      </c>
      <c r="AK29" s="46">
        <v>0</v>
      </c>
      <c r="AL29" s="46">
        <v>0.499989589</v>
      </c>
      <c r="AM29" s="46">
        <v>0</v>
      </c>
      <c r="AN29" s="46">
        <v>0</v>
      </c>
      <c r="AO29" s="46">
        <v>0</v>
      </c>
      <c r="AP29" s="46">
        <v>0.110136026</v>
      </c>
      <c r="AQ29" s="46">
        <v>0</v>
      </c>
      <c r="AR29" s="46">
        <v>0</v>
      </c>
      <c r="AS29" s="46">
        <v>0</v>
      </c>
      <c r="AT29" s="46">
        <v>0</v>
      </c>
      <c r="AU29" s="46">
        <v>0</v>
      </c>
      <c r="AV29" s="46">
        <v>5.362360208</v>
      </c>
      <c r="AW29" s="46">
        <v>0</v>
      </c>
      <c r="AX29" s="46">
        <v>0</v>
      </c>
      <c r="AY29" s="46">
        <v>0</v>
      </c>
      <c r="AZ29" s="46">
        <v>1.662607391</v>
      </c>
      <c r="BA29" s="46">
        <v>0</v>
      </c>
      <c r="BB29" s="46">
        <v>0</v>
      </c>
      <c r="BC29" s="46">
        <v>0</v>
      </c>
      <c r="BD29" s="46">
        <v>0</v>
      </c>
      <c r="BE29" s="46">
        <v>0</v>
      </c>
      <c r="BF29" s="46">
        <v>2.578019575</v>
      </c>
      <c r="BG29" s="46">
        <v>0</v>
      </c>
      <c r="BH29" s="46">
        <v>0</v>
      </c>
      <c r="BI29" s="46">
        <v>0</v>
      </c>
      <c r="BJ29" s="46">
        <v>0.131598099</v>
      </c>
      <c r="BK29" s="47">
        <v>64.635317535</v>
      </c>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row>
    <row r="30" spans="1:117" s="6" customFormat="1" ht="12.75">
      <c r="A30" s="63"/>
      <c r="B30" s="33" t="s">
        <v>45</v>
      </c>
      <c r="C30" s="67">
        <f>SUM(C29)</f>
        <v>0</v>
      </c>
      <c r="D30" s="67">
        <f aca="true" t="shared" si="7" ref="D30:BK30">SUM(D29)</f>
        <v>2.497562864</v>
      </c>
      <c r="E30" s="67">
        <f t="shared" si="7"/>
        <v>0</v>
      </c>
      <c r="F30" s="67">
        <f t="shared" si="7"/>
        <v>0</v>
      </c>
      <c r="G30" s="67">
        <f t="shared" si="7"/>
        <v>0</v>
      </c>
      <c r="H30" s="67">
        <f t="shared" si="7"/>
        <v>17.357619468</v>
      </c>
      <c r="I30" s="67">
        <f t="shared" si="7"/>
        <v>11.003349935</v>
      </c>
      <c r="J30" s="67">
        <f t="shared" si="7"/>
        <v>0</v>
      </c>
      <c r="K30" s="67">
        <f t="shared" si="7"/>
        <v>0</v>
      </c>
      <c r="L30" s="67">
        <f t="shared" si="7"/>
        <v>7.027748433</v>
      </c>
      <c r="M30" s="67">
        <f t="shared" si="7"/>
        <v>0</v>
      </c>
      <c r="N30" s="67">
        <f t="shared" si="7"/>
        <v>0</v>
      </c>
      <c r="O30" s="67">
        <f t="shared" si="7"/>
        <v>0</v>
      </c>
      <c r="P30" s="67">
        <f t="shared" si="7"/>
        <v>0</v>
      </c>
      <c r="Q30" s="67">
        <f t="shared" si="7"/>
        <v>0</v>
      </c>
      <c r="R30" s="67">
        <f t="shared" si="7"/>
        <v>14.646990702</v>
      </c>
      <c r="S30" s="67">
        <f t="shared" si="7"/>
        <v>0.312195358</v>
      </c>
      <c r="T30" s="67">
        <f t="shared" si="7"/>
        <v>0</v>
      </c>
      <c r="U30" s="67">
        <f t="shared" si="7"/>
        <v>0</v>
      </c>
      <c r="V30" s="67">
        <f t="shared" si="7"/>
        <v>0.120267359</v>
      </c>
      <c r="W30" s="67">
        <f t="shared" si="7"/>
        <v>0</v>
      </c>
      <c r="X30" s="67">
        <f t="shared" si="7"/>
        <v>0</v>
      </c>
      <c r="Y30" s="67">
        <f t="shared" si="7"/>
        <v>0</v>
      </c>
      <c r="Z30" s="67">
        <f t="shared" si="7"/>
        <v>0</v>
      </c>
      <c r="AA30" s="67">
        <f t="shared" si="7"/>
        <v>0</v>
      </c>
      <c r="AB30" s="67">
        <f t="shared" si="7"/>
        <v>0.9792557</v>
      </c>
      <c r="AC30" s="67">
        <f t="shared" si="7"/>
        <v>0.124447487</v>
      </c>
      <c r="AD30" s="67">
        <f t="shared" si="7"/>
        <v>0</v>
      </c>
      <c r="AE30" s="67">
        <f t="shared" si="7"/>
        <v>0</v>
      </c>
      <c r="AF30" s="67">
        <f t="shared" si="7"/>
        <v>0.221169341</v>
      </c>
      <c r="AG30" s="67">
        <f t="shared" si="7"/>
        <v>0</v>
      </c>
      <c r="AH30" s="67">
        <f t="shared" si="7"/>
        <v>0</v>
      </c>
      <c r="AI30" s="67">
        <f t="shared" si="7"/>
        <v>0</v>
      </c>
      <c r="AJ30" s="67">
        <f t="shared" si="7"/>
        <v>0</v>
      </c>
      <c r="AK30" s="67">
        <f t="shared" si="7"/>
        <v>0</v>
      </c>
      <c r="AL30" s="67">
        <f t="shared" si="7"/>
        <v>0.499989589</v>
      </c>
      <c r="AM30" s="67">
        <f t="shared" si="7"/>
        <v>0</v>
      </c>
      <c r="AN30" s="67">
        <f t="shared" si="7"/>
        <v>0</v>
      </c>
      <c r="AO30" s="67">
        <f t="shared" si="7"/>
        <v>0</v>
      </c>
      <c r="AP30" s="67">
        <f t="shared" si="7"/>
        <v>0.110136026</v>
      </c>
      <c r="AQ30" s="67">
        <f t="shared" si="7"/>
        <v>0</v>
      </c>
      <c r="AR30" s="67">
        <f t="shared" si="7"/>
        <v>0</v>
      </c>
      <c r="AS30" s="67">
        <f t="shared" si="7"/>
        <v>0</v>
      </c>
      <c r="AT30" s="67">
        <f t="shared" si="7"/>
        <v>0</v>
      </c>
      <c r="AU30" s="67">
        <f t="shared" si="7"/>
        <v>0</v>
      </c>
      <c r="AV30" s="67">
        <f t="shared" si="7"/>
        <v>5.362360208</v>
      </c>
      <c r="AW30" s="67">
        <f t="shared" si="7"/>
        <v>0</v>
      </c>
      <c r="AX30" s="67">
        <f t="shared" si="7"/>
        <v>0</v>
      </c>
      <c r="AY30" s="67">
        <f t="shared" si="7"/>
        <v>0</v>
      </c>
      <c r="AZ30" s="67">
        <f t="shared" si="7"/>
        <v>1.662607391</v>
      </c>
      <c r="BA30" s="67">
        <f t="shared" si="7"/>
        <v>0</v>
      </c>
      <c r="BB30" s="67">
        <f t="shared" si="7"/>
        <v>0</v>
      </c>
      <c r="BC30" s="67">
        <f t="shared" si="7"/>
        <v>0</v>
      </c>
      <c r="BD30" s="67">
        <f t="shared" si="7"/>
        <v>0</v>
      </c>
      <c r="BE30" s="67">
        <f t="shared" si="7"/>
        <v>0</v>
      </c>
      <c r="BF30" s="67">
        <f t="shared" si="7"/>
        <v>2.578019575</v>
      </c>
      <c r="BG30" s="67">
        <f t="shared" si="7"/>
        <v>0</v>
      </c>
      <c r="BH30" s="67">
        <f t="shared" si="7"/>
        <v>0</v>
      </c>
      <c r="BI30" s="67">
        <f t="shared" si="7"/>
        <v>0</v>
      </c>
      <c r="BJ30" s="67">
        <f t="shared" si="7"/>
        <v>0.131598099</v>
      </c>
      <c r="BK30" s="67">
        <f t="shared" si="7"/>
        <v>64.635317535</v>
      </c>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row>
    <row r="31" spans="1:63" ht="12.75">
      <c r="A31" s="37" t="s">
        <v>37</v>
      </c>
      <c r="B31" s="32" t="s">
        <v>14</v>
      </c>
      <c r="C31" s="79"/>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1"/>
    </row>
    <row r="32" spans="1:117" s="9" customFormat="1" ht="12.75">
      <c r="A32" s="38"/>
      <c r="B32" s="33" t="s">
        <v>72</v>
      </c>
      <c r="C32" s="41">
        <v>0</v>
      </c>
      <c r="D32" s="34">
        <v>0</v>
      </c>
      <c r="E32" s="34">
        <v>0</v>
      </c>
      <c r="F32" s="34">
        <v>0</v>
      </c>
      <c r="G32" s="34">
        <v>0</v>
      </c>
      <c r="H32" s="34">
        <v>7.693053569</v>
      </c>
      <c r="I32" s="34">
        <v>29.403065381</v>
      </c>
      <c r="J32" s="34">
        <v>0</v>
      </c>
      <c r="K32" s="34">
        <v>0</v>
      </c>
      <c r="L32" s="34">
        <v>33.948451304</v>
      </c>
      <c r="M32" s="34">
        <v>0</v>
      </c>
      <c r="N32" s="34">
        <v>0</v>
      </c>
      <c r="O32" s="34">
        <v>0</v>
      </c>
      <c r="P32" s="34">
        <v>0</v>
      </c>
      <c r="Q32" s="34">
        <v>0</v>
      </c>
      <c r="R32" s="34">
        <v>4.255279848</v>
      </c>
      <c r="S32" s="34">
        <v>6.509303662</v>
      </c>
      <c r="T32" s="34">
        <v>0</v>
      </c>
      <c r="U32" s="34">
        <v>0</v>
      </c>
      <c r="V32" s="34">
        <v>4.620824076</v>
      </c>
      <c r="W32" s="34">
        <v>0</v>
      </c>
      <c r="X32" s="34">
        <v>0</v>
      </c>
      <c r="Y32" s="34">
        <v>0</v>
      </c>
      <c r="Z32" s="34">
        <v>0</v>
      </c>
      <c r="AA32" s="34">
        <v>0</v>
      </c>
      <c r="AB32" s="34">
        <v>4.593660116</v>
      </c>
      <c r="AC32" s="34">
        <v>0.330937408</v>
      </c>
      <c r="AD32" s="34">
        <v>0</v>
      </c>
      <c r="AE32" s="34">
        <v>0</v>
      </c>
      <c r="AF32" s="34">
        <v>12.35895434</v>
      </c>
      <c r="AG32" s="34">
        <v>0</v>
      </c>
      <c r="AH32" s="34">
        <v>0</v>
      </c>
      <c r="AI32" s="34">
        <v>0</v>
      </c>
      <c r="AJ32" s="34">
        <v>0</v>
      </c>
      <c r="AK32" s="34">
        <v>0</v>
      </c>
      <c r="AL32" s="34">
        <v>1.433394981</v>
      </c>
      <c r="AM32" s="34">
        <v>0.086231978</v>
      </c>
      <c r="AN32" s="34">
        <v>0</v>
      </c>
      <c r="AO32" s="34">
        <v>0</v>
      </c>
      <c r="AP32" s="34">
        <v>1.469764074</v>
      </c>
      <c r="AQ32" s="34">
        <v>0</v>
      </c>
      <c r="AR32" s="34">
        <v>0</v>
      </c>
      <c r="AS32" s="34">
        <v>0</v>
      </c>
      <c r="AT32" s="34">
        <v>0</v>
      </c>
      <c r="AU32" s="34">
        <v>0</v>
      </c>
      <c r="AV32" s="34">
        <v>12.208989092</v>
      </c>
      <c r="AW32" s="34">
        <v>5.099835584</v>
      </c>
      <c r="AX32" s="34">
        <v>0</v>
      </c>
      <c r="AY32" s="34">
        <v>0</v>
      </c>
      <c r="AZ32" s="34">
        <v>73.555936523</v>
      </c>
      <c r="BA32" s="34">
        <v>0</v>
      </c>
      <c r="BB32" s="34">
        <v>0</v>
      </c>
      <c r="BC32" s="34">
        <v>0</v>
      </c>
      <c r="BD32" s="34">
        <v>0</v>
      </c>
      <c r="BE32" s="34">
        <v>0</v>
      </c>
      <c r="BF32" s="34">
        <v>3.982178041</v>
      </c>
      <c r="BG32" s="34">
        <v>0.048813166</v>
      </c>
      <c r="BH32" s="34">
        <v>0</v>
      </c>
      <c r="BI32" s="34">
        <v>0</v>
      </c>
      <c r="BJ32" s="34">
        <v>4.57455603</v>
      </c>
      <c r="BK32" s="64">
        <v>206.173229173</v>
      </c>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row>
    <row r="33" spans="1:117" s="9" customFormat="1" ht="25.5">
      <c r="A33" s="38"/>
      <c r="B33" s="33" t="s">
        <v>73</v>
      </c>
      <c r="C33" s="41">
        <v>0</v>
      </c>
      <c r="D33" s="34">
        <v>0.00095761</v>
      </c>
      <c r="E33" s="34">
        <v>0</v>
      </c>
      <c r="F33" s="34">
        <v>0</v>
      </c>
      <c r="G33" s="34">
        <v>0</v>
      </c>
      <c r="H33" s="34">
        <v>344.900332204</v>
      </c>
      <c r="I33" s="65">
        <v>1774.369118192</v>
      </c>
      <c r="J33" s="34">
        <v>0</v>
      </c>
      <c r="K33" s="34">
        <v>0</v>
      </c>
      <c r="L33" s="35">
        <v>1891.419947138</v>
      </c>
      <c r="M33" s="34">
        <v>0</v>
      </c>
      <c r="N33" s="34">
        <v>0</v>
      </c>
      <c r="O33" s="34">
        <v>0</v>
      </c>
      <c r="P33" s="34">
        <v>0</v>
      </c>
      <c r="Q33" s="34">
        <v>0</v>
      </c>
      <c r="R33" s="34">
        <v>184.060063303</v>
      </c>
      <c r="S33" s="34">
        <v>73.291153316</v>
      </c>
      <c r="T33" s="34">
        <v>0</v>
      </c>
      <c r="U33" s="34">
        <v>0</v>
      </c>
      <c r="V33" s="34">
        <v>128.455426047</v>
      </c>
      <c r="W33" s="34">
        <v>0</v>
      </c>
      <c r="X33" s="34">
        <v>0.002277279</v>
      </c>
      <c r="Y33" s="34">
        <v>0</v>
      </c>
      <c r="Z33" s="34">
        <v>0</v>
      </c>
      <c r="AA33" s="34">
        <v>0</v>
      </c>
      <c r="AB33" s="34">
        <v>65.689685793</v>
      </c>
      <c r="AC33" s="34">
        <v>5.153695184</v>
      </c>
      <c r="AD33" s="34">
        <v>0</v>
      </c>
      <c r="AE33" s="34">
        <v>0</v>
      </c>
      <c r="AF33" s="34">
        <v>69.541009136</v>
      </c>
      <c r="AG33" s="34">
        <v>0</v>
      </c>
      <c r="AH33" s="34">
        <v>0</v>
      </c>
      <c r="AI33" s="34">
        <v>0</v>
      </c>
      <c r="AJ33" s="34">
        <v>0</v>
      </c>
      <c r="AK33" s="34">
        <v>0</v>
      </c>
      <c r="AL33" s="34">
        <v>31.542621372</v>
      </c>
      <c r="AM33" s="34">
        <v>0.50918735</v>
      </c>
      <c r="AN33" s="34">
        <v>0</v>
      </c>
      <c r="AO33" s="34">
        <v>0</v>
      </c>
      <c r="AP33" s="34">
        <v>10.692252864</v>
      </c>
      <c r="AQ33" s="34">
        <v>0</v>
      </c>
      <c r="AR33" s="34">
        <v>1.26E-07</v>
      </c>
      <c r="AS33" s="34">
        <v>0</v>
      </c>
      <c r="AT33" s="34">
        <v>0</v>
      </c>
      <c r="AU33" s="34">
        <v>0</v>
      </c>
      <c r="AV33" s="34">
        <v>364.622127611</v>
      </c>
      <c r="AW33" s="34">
        <v>320.647158231</v>
      </c>
      <c r="AX33" s="34">
        <v>0</v>
      </c>
      <c r="AY33" s="34">
        <v>0</v>
      </c>
      <c r="AZ33" s="49">
        <v>1632.344273766</v>
      </c>
      <c r="BA33" s="34">
        <v>0</v>
      </c>
      <c r="BB33" s="34">
        <v>0</v>
      </c>
      <c r="BC33" s="34">
        <v>0</v>
      </c>
      <c r="BD33" s="34">
        <v>0</v>
      </c>
      <c r="BE33" s="34">
        <v>0</v>
      </c>
      <c r="BF33" s="34">
        <v>71.738644932</v>
      </c>
      <c r="BG33" s="34">
        <v>25.850446442</v>
      </c>
      <c r="BH33" s="34">
        <v>0</v>
      </c>
      <c r="BI33" s="34">
        <v>0</v>
      </c>
      <c r="BJ33" s="34">
        <v>102.862886986</v>
      </c>
      <c r="BK33" s="53">
        <v>7097.693264882</v>
      </c>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row>
    <row r="34" spans="1:117" s="9" customFormat="1" ht="12.75">
      <c r="A34" s="38"/>
      <c r="B34" s="33" t="s">
        <v>74</v>
      </c>
      <c r="C34" s="41">
        <v>0</v>
      </c>
      <c r="D34" s="34">
        <v>0</v>
      </c>
      <c r="E34" s="34">
        <v>0</v>
      </c>
      <c r="F34" s="34">
        <v>0</v>
      </c>
      <c r="G34" s="34">
        <v>0</v>
      </c>
      <c r="H34" s="34">
        <v>5.008296215</v>
      </c>
      <c r="I34" s="34">
        <v>42.190796711</v>
      </c>
      <c r="J34" s="34">
        <v>0</v>
      </c>
      <c r="K34" s="34">
        <v>0</v>
      </c>
      <c r="L34" s="35">
        <v>29.401131147</v>
      </c>
      <c r="M34" s="34">
        <v>0</v>
      </c>
      <c r="N34" s="34">
        <v>0</v>
      </c>
      <c r="O34" s="34">
        <v>0</v>
      </c>
      <c r="P34" s="34">
        <v>0</v>
      </c>
      <c r="Q34" s="34">
        <v>0</v>
      </c>
      <c r="R34" s="34">
        <v>3.448907484</v>
      </c>
      <c r="S34" s="34">
        <v>1.529373156</v>
      </c>
      <c r="T34" s="34">
        <v>0</v>
      </c>
      <c r="U34" s="34">
        <v>0</v>
      </c>
      <c r="V34" s="34">
        <v>1.379662792</v>
      </c>
      <c r="W34" s="34">
        <v>0</v>
      </c>
      <c r="X34" s="34">
        <v>0</v>
      </c>
      <c r="Y34" s="34">
        <v>0</v>
      </c>
      <c r="Z34" s="34">
        <v>0</v>
      </c>
      <c r="AA34" s="34">
        <v>0</v>
      </c>
      <c r="AB34" s="34">
        <v>1.921462231</v>
      </c>
      <c r="AC34" s="34">
        <v>5.342346324</v>
      </c>
      <c r="AD34" s="34">
        <v>0</v>
      </c>
      <c r="AE34" s="34">
        <v>0</v>
      </c>
      <c r="AF34" s="34">
        <v>6.02257192</v>
      </c>
      <c r="AG34" s="34">
        <v>0</v>
      </c>
      <c r="AH34" s="34">
        <v>0</v>
      </c>
      <c r="AI34" s="34">
        <v>0</v>
      </c>
      <c r="AJ34" s="34">
        <v>0</v>
      </c>
      <c r="AK34" s="34">
        <v>0</v>
      </c>
      <c r="AL34" s="34">
        <v>0.618636268</v>
      </c>
      <c r="AM34" s="34">
        <v>0</v>
      </c>
      <c r="AN34" s="34">
        <v>0</v>
      </c>
      <c r="AO34" s="34">
        <v>0</v>
      </c>
      <c r="AP34" s="34">
        <v>0.707116738</v>
      </c>
      <c r="AQ34" s="34">
        <v>0</v>
      </c>
      <c r="AR34" s="34">
        <v>0</v>
      </c>
      <c r="AS34" s="34">
        <v>0</v>
      </c>
      <c r="AT34" s="34">
        <v>0</v>
      </c>
      <c r="AU34" s="34">
        <v>0</v>
      </c>
      <c r="AV34" s="34">
        <v>30.228055799</v>
      </c>
      <c r="AW34" s="34">
        <v>90.841195103</v>
      </c>
      <c r="AX34" s="34">
        <v>0</v>
      </c>
      <c r="AY34" s="34">
        <v>0</v>
      </c>
      <c r="AZ34" s="34">
        <v>280.014940545</v>
      </c>
      <c r="BA34" s="34">
        <v>0</v>
      </c>
      <c r="BB34" s="34">
        <v>0</v>
      </c>
      <c r="BC34" s="34">
        <v>0</v>
      </c>
      <c r="BD34" s="34">
        <v>0</v>
      </c>
      <c r="BE34" s="34">
        <v>0</v>
      </c>
      <c r="BF34" s="34">
        <v>7.737023911</v>
      </c>
      <c r="BG34" s="34">
        <v>4.020268335</v>
      </c>
      <c r="BH34" s="34">
        <v>0</v>
      </c>
      <c r="BI34" s="34">
        <v>0</v>
      </c>
      <c r="BJ34" s="34">
        <v>35.128815816</v>
      </c>
      <c r="BK34" s="64">
        <v>545.540600495</v>
      </c>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row>
    <row r="35" spans="1:63" ht="12.75">
      <c r="A35" s="37"/>
      <c r="B35" s="33" t="s">
        <v>46</v>
      </c>
      <c r="C35" s="67">
        <f>SUM(C32:C34)</f>
        <v>0</v>
      </c>
      <c r="D35" s="67">
        <f aca="true" t="shared" si="8" ref="D35:BK35">SUM(D32:D34)</f>
        <v>0.00095761</v>
      </c>
      <c r="E35" s="67">
        <f t="shared" si="8"/>
        <v>0</v>
      </c>
      <c r="F35" s="67">
        <f t="shared" si="8"/>
        <v>0</v>
      </c>
      <c r="G35" s="67">
        <f t="shared" si="8"/>
        <v>0</v>
      </c>
      <c r="H35" s="67">
        <f t="shared" si="8"/>
        <v>357.601681988</v>
      </c>
      <c r="I35" s="67">
        <f t="shared" si="8"/>
        <v>1845.9629802840002</v>
      </c>
      <c r="J35" s="67">
        <f t="shared" si="8"/>
        <v>0</v>
      </c>
      <c r="K35" s="67">
        <f t="shared" si="8"/>
        <v>0</v>
      </c>
      <c r="L35" s="67">
        <f t="shared" si="8"/>
        <v>1954.7695295889998</v>
      </c>
      <c r="M35" s="67">
        <f t="shared" si="8"/>
        <v>0</v>
      </c>
      <c r="N35" s="67">
        <f t="shared" si="8"/>
        <v>0</v>
      </c>
      <c r="O35" s="67">
        <f t="shared" si="8"/>
        <v>0</v>
      </c>
      <c r="P35" s="67">
        <f t="shared" si="8"/>
        <v>0</v>
      </c>
      <c r="Q35" s="67">
        <f t="shared" si="8"/>
        <v>0</v>
      </c>
      <c r="R35" s="67">
        <f t="shared" si="8"/>
        <v>191.76425063499997</v>
      </c>
      <c r="S35" s="67">
        <f t="shared" si="8"/>
        <v>81.329830134</v>
      </c>
      <c r="T35" s="67">
        <f t="shared" si="8"/>
        <v>0</v>
      </c>
      <c r="U35" s="67">
        <f t="shared" si="8"/>
        <v>0</v>
      </c>
      <c r="V35" s="67">
        <f t="shared" si="8"/>
        <v>134.455912915</v>
      </c>
      <c r="W35" s="67">
        <f t="shared" si="8"/>
        <v>0</v>
      </c>
      <c r="X35" s="67">
        <f t="shared" si="8"/>
        <v>0.002277279</v>
      </c>
      <c r="Y35" s="67">
        <f t="shared" si="8"/>
        <v>0</v>
      </c>
      <c r="Z35" s="67">
        <f t="shared" si="8"/>
        <v>0</v>
      </c>
      <c r="AA35" s="67">
        <f t="shared" si="8"/>
        <v>0</v>
      </c>
      <c r="AB35" s="67">
        <f t="shared" si="8"/>
        <v>72.20480814</v>
      </c>
      <c r="AC35" s="67">
        <f t="shared" si="8"/>
        <v>10.826978916</v>
      </c>
      <c r="AD35" s="67">
        <f t="shared" si="8"/>
        <v>0</v>
      </c>
      <c r="AE35" s="67">
        <f t="shared" si="8"/>
        <v>0</v>
      </c>
      <c r="AF35" s="67">
        <f t="shared" si="8"/>
        <v>87.922535396</v>
      </c>
      <c r="AG35" s="67">
        <f t="shared" si="8"/>
        <v>0</v>
      </c>
      <c r="AH35" s="67">
        <f t="shared" si="8"/>
        <v>0</v>
      </c>
      <c r="AI35" s="67">
        <f t="shared" si="8"/>
        <v>0</v>
      </c>
      <c r="AJ35" s="67">
        <f t="shared" si="8"/>
        <v>0</v>
      </c>
      <c r="AK35" s="67">
        <f t="shared" si="8"/>
        <v>0</v>
      </c>
      <c r="AL35" s="67">
        <f t="shared" si="8"/>
        <v>33.594652621</v>
      </c>
      <c r="AM35" s="67">
        <f t="shared" si="8"/>
        <v>0.5954193280000001</v>
      </c>
      <c r="AN35" s="67">
        <f t="shared" si="8"/>
        <v>0</v>
      </c>
      <c r="AO35" s="67">
        <f t="shared" si="8"/>
        <v>0</v>
      </c>
      <c r="AP35" s="67">
        <f t="shared" si="8"/>
        <v>12.869133676</v>
      </c>
      <c r="AQ35" s="67">
        <f t="shared" si="8"/>
        <v>0</v>
      </c>
      <c r="AR35" s="67">
        <f t="shared" si="8"/>
        <v>1.26E-07</v>
      </c>
      <c r="AS35" s="67">
        <f t="shared" si="8"/>
        <v>0</v>
      </c>
      <c r="AT35" s="67">
        <f t="shared" si="8"/>
        <v>0</v>
      </c>
      <c r="AU35" s="67">
        <f t="shared" si="8"/>
        <v>0</v>
      </c>
      <c r="AV35" s="67">
        <f t="shared" si="8"/>
        <v>407.059172502</v>
      </c>
      <c r="AW35" s="67">
        <f t="shared" si="8"/>
        <v>416.588188918</v>
      </c>
      <c r="AX35" s="67">
        <f t="shared" si="8"/>
        <v>0</v>
      </c>
      <c r="AY35" s="67">
        <f t="shared" si="8"/>
        <v>0</v>
      </c>
      <c r="AZ35" s="67">
        <f t="shared" si="8"/>
        <v>1985.9151508339999</v>
      </c>
      <c r="BA35" s="67">
        <f t="shared" si="8"/>
        <v>0</v>
      </c>
      <c r="BB35" s="67">
        <f t="shared" si="8"/>
        <v>0</v>
      </c>
      <c r="BC35" s="67">
        <f t="shared" si="8"/>
        <v>0</v>
      </c>
      <c r="BD35" s="67">
        <f t="shared" si="8"/>
        <v>0</v>
      </c>
      <c r="BE35" s="67">
        <f t="shared" si="8"/>
        <v>0</v>
      </c>
      <c r="BF35" s="67">
        <f t="shared" si="8"/>
        <v>83.45784688399999</v>
      </c>
      <c r="BG35" s="67">
        <f t="shared" si="8"/>
        <v>29.919527943</v>
      </c>
      <c r="BH35" s="67">
        <f t="shared" si="8"/>
        <v>0</v>
      </c>
      <c r="BI35" s="67">
        <f t="shared" si="8"/>
        <v>0</v>
      </c>
      <c r="BJ35" s="67">
        <f t="shared" si="8"/>
        <v>142.56625883200002</v>
      </c>
      <c r="BK35" s="67">
        <f t="shared" si="8"/>
        <v>7849.407094550001</v>
      </c>
    </row>
    <row r="36" spans="1:63" ht="12.75">
      <c r="A36" s="37"/>
      <c r="B36" s="36" t="s">
        <v>44</v>
      </c>
      <c r="C36" s="48">
        <f>+C30+C35</f>
        <v>0</v>
      </c>
      <c r="D36" s="49">
        <f aca="true" t="shared" si="9" ref="D36:BK36">+D30+D35</f>
        <v>2.4985204739999998</v>
      </c>
      <c r="E36" s="49">
        <f t="shared" si="9"/>
        <v>0</v>
      </c>
      <c r="F36" s="49">
        <f t="shared" si="9"/>
        <v>0</v>
      </c>
      <c r="G36" s="49">
        <f t="shared" si="9"/>
        <v>0</v>
      </c>
      <c r="H36" s="49">
        <f t="shared" si="9"/>
        <v>374.959301456</v>
      </c>
      <c r="I36" s="49">
        <f t="shared" si="9"/>
        <v>1856.9663302190002</v>
      </c>
      <c r="J36" s="49">
        <f t="shared" si="9"/>
        <v>0</v>
      </c>
      <c r="K36" s="49">
        <f t="shared" si="9"/>
        <v>0</v>
      </c>
      <c r="L36" s="49">
        <f t="shared" si="9"/>
        <v>1961.7972780219998</v>
      </c>
      <c r="M36" s="49">
        <f t="shared" si="9"/>
        <v>0</v>
      </c>
      <c r="N36" s="49">
        <f t="shared" si="9"/>
        <v>0</v>
      </c>
      <c r="O36" s="49">
        <f t="shared" si="9"/>
        <v>0</v>
      </c>
      <c r="P36" s="49">
        <f t="shared" si="9"/>
        <v>0</v>
      </c>
      <c r="Q36" s="49">
        <f t="shared" si="9"/>
        <v>0</v>
      </c>
      <c r="R36" s="49">
        <f t="shared" si="9"/>
        <v>206.41124133699998</v>
      </c>
      <c r="S36" s="49">
        <f t="shared" si="9"/>
        <v>81.642025492</v>
      </c>
      <c r="T36" s="49">
        <f t="shared" si="9"/>
        <v>0</v>
      </c>
      <c r="U36" s="49">
        <f t="shared" si="9"/>
        <v>0</v>
      </c>
      <c r="V36" s="49">
        <f t="shared" si="9"/>
        <v>134.576180274</v>
      </c>
      <c r="W36" s="49">
        <f t="shared" si="9"/>
        <v>0</v>
      </c>
      <c r="X36" s="49">
        <f t="shared" si="9"/>
        <v>0.002277279</v>
      </c>
      <c r="Y36" s="49">
        <f t="shared" si="9"/>
        <v>0</v>
      </c>
      <c r="Z36" s="49">
        <f t="shared" si="9"/>
        <v>0</v>
      </c>
      <c r="AA36" s="49">
        <f t="shared" si="9"/>
        <v>0</v>
      </c>
      <c r="AB36" s="49">
        <f t="shared" si="9"/>
        <v>73.18406384</v>
      </c>
      <c r="AC36" s="49">
        <f t="shared" si="9"/>
        <v>10.951426403</v>
      </c>
      <c r="AD36" s="49">
        <f t="shared" si="9"/>
        <v>0</v>
      </c>
      <c r="AE36" s="49">
        <f t="shared" si="9"/>
        <v>0</v>
      </c>
      <c r="AF36" s="49">
        <f t="shared" si="9"/>
        <v>88.14370473700001</v>
      </c>
      <c r="AG36" s="49">
        <f t="shared" si="9"/>
        <v>0</v>
      </c>
      <c r="AH36" s="49">
        <f t="shared" si="9"/>
        <v>0</v>
      </c>
      <c r="AI36" s="49">
        <f t="shared" si="9"/>
        <v>0</v>
      </c>
      <c r="AJ36" s="49">
        <f t="shared" si="9"/>
        <v>0</v>
      </c>
      <c r="AK36" s="49">
        <f t="shared" si="9"/>
        <v>0</v>
      </c>
      <c r="AL36" s="49">
        <f t="shared" si="9"/>
        <v>34.09464221</v>
      </c>
      <c r="AM36" s="49">
        <f t="shared" si="9"/>
        <v>0.5954193280000001</v>
      </c>
      <c r="AN36" s="49">
        <f t="shared" si="9"/>
        <v>0</v>
      </c>
      <c r="AO36" s="49">
        <f t="shared" si="9"/>
        <v>0</v>
      </c>
      <c r="AP36" s="49">
        <f t="shared" si="9"/>
        <v>12.979269702</v>
      </c>
      <c r="AQ36" s="49">
        <f t="shared" si="9"/>
        <v>0</v>
      </c>
      <c r="AR36" s="49">
        <f t="shared" si="9"/>
        <v>1.26E-07</v>
      </c>
      <c r="AS36" s="49">
        <f t="shared" si="9"/>
        <v>0</v>
      </c>
      <c r="AT36" s="49">
        <f t="shared" si="9"/>
        <v>0</v>
      </c>
      <c r="AU36" s="49">
        <f t="shared" si="9"/>
        <v>0</v>
      </c>
      <c r="AV36" s="49">
        <f t="shared" si="9"/>
        <v>412.42153271</v>
      </c>
      <c r="AW36" s="49">
        <f t="shared" si="9"/>
        <v>416.588188918</v>
      </c>
      <c r="AX36" s="49">
        <f t="shared" si="9"/>
        <v>0</v>
      </c>
      <c r="AY36" s="49">
        <f t="shared" si="9"/>
        <v>0</v>
      </c>
      <c r="AZ36" s="49">
        <f t="shared" si="9"/>
        <v>1987.5777582249998</v>
      </c>
      <c r="BA36" s="49">
        <f t="shared" si="9"/>
        <v>0</v>
      </c>
      <c r="BB36" s="49">
        <f t="shared" si="9"/>
        <v>0</v>
      </c>
      <c r="BC36" s="49">
        <f t="shared" si="9"/>
        <v>0</v>
      </c>
      <c r="BD36" s="49">
        <f t="shared" si="9"/>
        <v>0</v>
      </c>
      <c r="BE36" s="49">
        <f t="shared" si="9"/>
        <v>0</v>
      </c>
      <c r="BF36" s="49">
        <f t="shared" si="9"/>
        <v>86.03586645899999</v>
      </c>
      <c r="BG36" s="49">
        <f t="shared" si="9"/>
        <v>29.919527943</v>
      </c>
      <c r="BH36" s="49">
        <f t="shared" si="9"/>
        <v>0</v>
      </c>
      <c r="BI36" s="49">
        <f t="shared" si="9"/>
        <v>0</v>
      </c>
      <c r="BJ36" s="49">
        <f t="shared" si="9"/>
        <v>142.69785693100002</v>
      </c>
      <c r="BK36" s="53">
        <f t="shared" si="9"/>
        <v>7914.042412085</v>
      </c>
    </row>
    <row r="37" spans="1:63" ht="12.75">
      <c r="A37" s="37"/>
      <c r="B37" s="32"/>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70"/>
    </row>
    <row r="38" spans="1:63" ht="12.75">
      <c r="A38" s="37" t="s">
        <v>15</v>
      </c>
      <c r="B38" s="42" t="s">
        <v>8</v>
      </c>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70"/>
    </row>
    <row r="39" spans="1:63" ht="12.75">
      <c r="A39" s="37" t="s">
        <v>36</v>
      </c>
      <c r="B39" s="32" t="s">
        <v>16</v>
      </c>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70"/>
    </row>
    <row r="40" spans="1:63" ht="12.75">
      <c r="A40" s="37"/>
      <c r="B40" s="33" t="s">
        <v>75</v>
      </c>
      <c r="C40" s="46">
        <v>0</v>
      </c>
      <c r="D40" s="46">
        <v>0</v>
      </c>
      <c r="E40" s="46">
        <v>0</v>
      </c>
      <c r="F40" s="46">
        <v>0</v>
      </c>
      <c r="G40" s="46">
        <v>0</v>
      </c>
      <c r="H40" s="46">
        <v>1.791466483</v>
      </c>
      <c r="I40" s="46">
        <v>168.574267835</v>
      </c>
      <c r="J40" s="46">
        <v>0</v>
      </c>
      <c r="K40" s="46">
        <v>0</v>
      </c>
      <c r="L40" s="46">
        <v>150.711214728</v>
      </c>
      <c r="M40" s="46">
        <v>0</v>
      </c>
      <c r="N40" s="46">
        <v>0</v>
      </c>
      <c r="O40" s="46">
        <v>0</v>
      </c>
      <c r="P40" s="46">
        <v>0</v>
      </c>
      <c r="Q40" s="46">
        <v>0</v>
      </c>
      <c r="R40" s="46">
        <v>1.324918771</v>
      </c>
      <c r="S40" s="46">
        <v>4.608416031</v>
      </c>
      <c r="T40" s="46">
        <v>0</v>
      </c>
      <c r="U40" s="46">
        <v>0</v>
      </c>
      <c r="V40" s="46">
        <v>10.282687653</v>
      </c>
      <c r="W40" s="46">
        <v>0</v>
      </c>
      <c r="X40" s="46">
        <v>0</v>
      </c>
      <c r="Y40" s="46">
        <v>0</v>
      </c>
      <c r="Z40" s="46">
        <v>0</v>
      </c>
      <c r="AA40" s="46">
        <v>0</v>
      </c>
      <c r="AB40" s="46">
        <v>2.345968354</v>
      </c>
      <c r="AC40" s="46">
        <v>0.330978132</v>
      </c>
      <c r="AD40" s="46">
        <v>0</v>
      </c>
      <c r="AE40" s="46">
        <v>0</v>
      </c>
      <c r="AF40" s="46">
        <v>12.711228829</v>
      </c>
      <c r="AG40" s="46">
        <v>0</v>
      </c>
      <c r="AH40" s="46">
        <v>0</v>
      </c>
      <c r="AI40" s="46">
        <v>0</v>
      </c>
      <c r="AJ40" s="46">
        <v>0</v>
      </c>
      <c r="AK40" s="46">
        <v>0</v>
      </c>
      <c r="AL40" s="46">
        <v>0.731992041</v>
      </c>
      <c r="AM40" s="46">
        <v>0</v>
      </c>
      <c r="AN40" s="46">
        <v>0</v>
      </c>
      <c r="AO40" s="46">
        <v>0</v>
      </c>
      <c r="AP40" s="46">
        <v>0.699527377</v>
      </c>
      <c r="AQ40" s="46">
        <v>0</v>
      </c>
      <c r="AR40" s="46">
        <v>0</v>
      </c>
      <c r="AS40" s="46">
        <v>0</v>
      </c>
      <c r="AT40" s="46">
        <v>0</v>
      </c>
      <c r="AU40" s="46">
        <v>0</v>
      </c>
      <c r="AV40" s="46">
        <v>3.635698368</v>
      </c>
      <c r="AW40" s="46">
        <v>75.396096731</v>
      </c>
      <c r="AX40" s="46">
        <v>0</v>
      </c>
      <c r="AY40" s="46">
        <v>0</v>
      </c>
      <c r="AZ40" s="46">
        <v>236.822109572</v>
      </c>
      <c r="BA40" s="46">
        <v>0</v>
      </c>
      <c r="BB40" s="46">
        <v>0</v>
      </c>
      <c r="BC40" s="46">
        <v>0</v>
      </c>
      <c r="BD40" s="46">
        <v>0</v>
      </c>
      <c r="BE40" s="46">
        <v>0</v>
      </c>
      <c r="BF40" s="46">
        <v>1.350834244</v>
      </c>
      <c r="BG40" s="46">
        <v>0.512631021</v>
      </c>
      <c r="BH40" s="46">
        <v>0</v>
      </c>
      <c r="BI40" s="46">
        <v>0</v>
      </c>
      <c r="BJ40" s="46">
        <v>12.444519482</v>
      </c>
      <c r="BK40" s="53">
        <v>684.274555652</v>
      </c>
    </row>
    <row r="41" spans="1:63" ht="12.75">
      <c r="A41" s="37"/>
      <c r="B41" s="36" t="s">
        <v>43</v>
      </c>
      <c r="C41" s="68">
        <f>SUM(C40)</f>
        <v>0</v>
      </c>
      <c r="D41" s="68">
        <f aca="true" t="shared" si="10" ref="D41:BK41">SUM(D40)</f>
        <v>0</v>
      </c>
      <c r="E41" s="68">
        <f t="shared" si="10"/>
        <v>0</v>
      </c>
      <c r="F41" s="68">
        <f t="shared" si="10"/>
        <v>0</v>
      </c>
      <c r="G41" s="68">
        <f t="shared" si="10"/>
        <v>0</v>
      </c>
      <c r="H41" s="68">
        <f t="shared" si="10"/>
        <v>1.791466483</v>
      </c>
      <c r="I41" s="68">
        <f t="shared" si="10"/>
        <v>168.574267835</v>
      </c>
      <c r="J41" s="68">
        <f t="shared" si="10"/>
        <v>0</v>
      </c>
      <c r="K41" s="68">
        <f t="shared" si="10"/>
        <v>0</v>
      </c>
      <c r="L41" s="68">
        <f t="shared" si="10"/>
        <v>150.711214728</v>
      </c>
      <c r="M41" s="68">
        <f t="shared" si="10"/>
        <v>0</v>
      </c>
      <c r="N41" s="68">
        <f t="shared" si="10"/>
        <v>0</v>
      </c>
      <c r="O41" s="68">
        <f t="shared" si="10"/>
        <v>0</v>
      </c>
      <c r="P41" s="68">
        <f t="shared" si="10"/>
        <v>0</v>
      </c>
      <c r="Q41" s="68">
        <f t="shared" si="10"/>
        <v>0</v>
      </c>
      <c r="R41" s="68">
        <f t="shared" si="10"/>
        <v>1.324918771</v>
      </c>
      <c r="S41" s="68">
        <f t="shared" si="10"/>
        <v>4.608416031</v>
      </c>
      <c r="T41" s="68">
        <f t="shared" si="10"/>
        <v>0</v>
      </c>
      <c r="U41" s="68">
        <f t="shared" si="10"/>
        <v>0</v>
      </c>
      <c r="V41" s="68">
        <f t="shared" si="10"/>
        <v>10.282687653</v>
      </c>
      <c r="W41" s="68">
        <f t="shared" si="10"/>
        <v>0</v>
      </c>
      <c r="X41" s="68">
        <f t="shared" si="10"/>
        <v>0</v>
      </c>
      <c r="Y41" s="68">
        <f t="shared" si="10"/>
        <v>0</v>
      </c>
      <c r="Z41" s="68">
        <f t="shared" si="10"/>
        <v>0</v>
      </c>
      <c r="AA41" s="68">
        <f t="shared" si="10"/>
        <v>0</v>
      </c>
      <c r="AB41" s="68">
        <f t="shared" si="10"/>
        <v>2.345968354</v>
      </c>
      <c r="AC41" s="68">
        <f t="shared" si="10"/>
        <v>0.330978132</v>
      </c>
      <c r="AD41" s="68">
        <f t="shared" si="10"/>
        <v>0</v>
      </c>
      <c r="AE41" s="68">
        <f t="shared" si="10"/>
        <v>0</v>
      </c>
      <c r="AF41" s="68">
        <f t="shared" si="10"/>
        <v>12.711228829</v>
      </c>
      <c r="AG41" s="68">
        <f t="shared" si="10"/>
        <v>0</v>
      </c>
      <c r="AH41" s="68">
        <f t="shared" si="10"/>
        <v>0</v>
      </c>
      <c r="AI41" s="68">
        <f t="shared" si="10"/>
        <v>0</v>
      </c>
      <c r="AJ41" s="68">
        <f t="shared" si="10"/>
        <v>0</v>
      </c>
      <c r="AK41" s="68">
        <f t="shared" si="10"/>
        <v>0</v>
      </c>
      <c r="AL41" s="68">
        <f t="shared" si="10"/>
        <v>0.731992041</v>
      </c>
      <c r="AM41" s="68">
        <f t="shared" si="10"/>
        <v>0</v>
      </c>
      <c r="AN41" s="68">
        <f t="shared" si="10"/>
        <v>0</v>
      </c>
      <c r="AO41" s="68">
        <f t="shared" si="10"/>
        <v>0</v>
      </c>
      <c r="AP41" s="68">
        <f t="shared" si="10"/>
        <v>0.699527377</v>
      </c>
      <c r="AQ41" s="68">
        <f t="shared" si="10"/>
        <v>0</v>
      </c>
      <c r="AR41" s="68">
        <f t="shared" si="10"/>
        <v>0</v>
      </c>
      <c r="AS41" s="68">
        <f t="shared" si="10"/>
        <v>0</v>
      </c>
      <c r="AT41" s="68">
        <f t="shared" si="10"/>
        <v>0</v>
      </c>
      <c r="AU41" s="68">
        <f t="shared" si="10"/>
        <v>0</v>
      </c>
      <c r="AV41" s="68">
        <f t="shared" si="10"/>
        <v>3.635698368</v>
      </c>
      <c r="AW41" s="68">
        <f t="shared" si="10"/>
        <v>75.396096731</v>
      </c>
      <c r="AX41" s="68">
        <f t="shared" si="10"/>
        <v>0</v>
      </c>
      <c r="AY41" s="68">
        <f t="shared" si="10"/>
        <v>0</v>
      </c>
      <c r="AZ41" s="68">
        <f t="shared" si="10"/>
        <v>236.822109572</v>
      </c>
      <c r="BA41" s="68">
        <f t="shared" si="10"/>
        <v>0</v>
      </c>
      <c r="BB41" s="68">
        <f t="shared" si="10"/>
        <v>0</v>
      </c>
      <c r="BC41" s="68">
        <f t="shared" si="10"/>
        <v>0</v>
      </c>
      <c r="BD41" s="68">
        <f t="shared" si="10"/>
        <v>0</v>
      </c>
      <c r="BE41" s="68">
        <f t="shared" si="10"/>
        <v>0</v>
      </c>
      <c r="BF41" s="68">
        <f t="shared" si="10"/>
        <v>1.350834244</v>
      </c>
      <c r="BG41" s="68">
        <f t="shared" si="10"/>
        <v>0.512631021</v>
      </c>
      <c r="BH41" s="68">
        <f t="shared" si="10"/>
        <v>0</v>
      </c>
      <c r="BI41" s="68">
        <f t="shared" si="10"/>
        <v>0</v>
      </c>
      <c r="BJ41" s="68">
        <f t="shared" si="10"/>
        <v>12.444519482</v>
      </c>
      <c r="BK41" s="68">
        <f t="shared" si="10"/>
        <v>684.274555652</v>
      </c>
    </row>
    <row r="42" spans="1:63" ht="12.75">
      <c r="A42" s="37"/>
      <c r="B42" s="32"/>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70"/>
    </row>
    <row r="43" spans="1:63" ht="12.75">
      <c r="A43" s="37" t="s">
        <v>4</v>
      </c>
      <c r="B43" s="42" t="s">
        <v>9</v>
      </c>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70"/>
    </row>
    <row r="44" spans="1:63" ht="12.75">
      <c r="A44" s="37" t="s">
        <v>36</v>
      </c>
      <c r="B44" s="32" t="s">
        <v>17</v>
      </c>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70"/>
    </row>
    <row r="45" spans="1:63" ht="12.75">
      <c r="A45" s="37"/>
      <c r="B45" s="33" t="s">
        <v>33</v>
      </c>
      <c r="C45" s="46">
        <v>0</v>
      </c>
      <c r="D45" s="46">
        <v>0</v>
      </c>
      <c r="E45" s="46">
        <v>0</v>
      </c>
      <c r="F45" s="46">
        <v>0</v>
      </c>
      <c r="G45" s="46">
        <v>0</v>
      </c>
      <c r="H45" s="46">
        <v>0</v>
      </c>
      <c r="I45" s="46">
        <v>0</v>
      </c>
      <c r="J45" s="46">
        <v>0</v>
      </c>
      <c r="K45" s="46">
        <v>0</v>
      </c>
      <c r="L45" s="46">
        <v>0</v>
      </c>
      <c r="M45" s="46">
        <v>0</v>
      </c>
      <c r="N45" s="46">
        <v>0</v>
      </c>
      <c r="O45" s="46">
        <v>0</v>
      </c>
      <c r="P45" s="46">
        <v>0</v>
      </c>
      <c r="Q45" s="46">
        <v>0</v>
      </c>
      <c r="R45" s="46">
        <v>0</v>
      </c>
      <c r="S45" s="46">
        <v>0</v>
      </c>
      <c r="T45" s="46">
        <v>0</v>
      </c>
      <c r="U45" s="46">
        <v>0</v>
      </c>
      <c r="V45" s="46">
        <v>0</v>
      </c>
      <c r="W45" s="46">
        <v>0</v>
      </c>
      <c r="X45" s="46">
        <v>0</v>
      </c>
      <c r="Y45" s="46">
        <v>0</v>
      </c>
      <c r="Z45" s="46">
        <v>0</v>
      </c>
      <c r="AA45" s="46">
        <v>0</v>
      </c>
      <c r="AB45" s="46">
        <v>0</v>
      </c>
      <c r="AC45" s="46">
        <v>0</v>
      </c>
      <c r="AD45" s="46">
        <v>0</v>
      </c>
      <c r="AE45" s="46">
        <v>0</v>
      </c>
      <c r="AF45" s="46">
        <v>0</v>
      </c>
      <c r="AG45" s="46">
        <v>0</v>
      </c>
      <c r="AH45" s="46">
        <v>0</v>
      </c>
      <c r="AI45" s="46">
        <v>0</v>
      </c>
      <c r="AJ45" s="46">
        <v>0</v>
      </c>
      <c r="AK45" s="46">
        <v>0</v>
      </c>
      <c r="AL45" s="46">
        <v>0</v>
      </c>
      <c r="AM45" s="46">
        <v>0</v>
      </c>
      <c r="AN45" s="46">
        <v>0</v>
      </c>
      <c r="AO45" s="46">
        <v>0</v>
      </c>
      <c r="AP45" s="46">
        <v>0</v>
      </c>
      <c r="AQ45" s="46">
        <v>0</v>
      </c>
      <c r="AR45" s="46">
        <v>0</v>
      </c>
      <c r="AS45" s="46">
        <v>0</v>
      </c>
      <c r="AT45" s="46">
        <v>0</v>
      </c>
      <c r="AU45" s="46">
        <v>0</v>
      </c>
      <c r="AV45" s="46">
        <v>0</v>
      </c>
      <c r="AW45" s="46">
        <v>0</v>
      </c>
      <c r="AX45" s="46">
        <v>0</v>
      </c>
      <c r="AY45" s="46">
        <v>0</v>
      </c>
      <c r="AZ45" s="46">
        <v>0</v>
      </c>
      <c r="BA45" s="46">
        <v>0</v>
      </c>
      <c r="BB45" s="46">
        <v>0</v>
      </c>
      <c r="BC45" s="46">
        <v>0</v>
      </c>
      <c r="BD45" s="46">
        <v>0</v>
      </c>
      <c r="BE45" s="46">
        <v>0</v>
      </c>
      <c r="BF45" s="46">
        <v>0</v>
      </c>
      <c r="BG45" s="46">
        <v>0</v>
      </c>
      <c r="BH45" s="46">
        <v>0</v>
      </c>
      <c r="BI45" s="46">
        <v>0</v>
      </c>
      <c r="BJ45" s="46">
        <v>0</v>
      </c>
      <c r="BK45" s="47">
        <f>SUM(C45:BJ45)</f>
        <v>0</v>
      </c>
    </row>
    <row r="46" spans="1:63" ht="12.75">
      <c r="A46" s="37"/>
      <c r="B46" s="33" t="s">
        <v>45</v>
      </c>
      <c r="C46" s="49">
        <f>SUM(C45)</f>
        <v>0</v>
      </c>
      <c r="D46" s="49">
        <f aca="true" t="shared" si="11" ref="D46:BK46">SUM(D45)</f>
        <v>0</v>
      </c>
      <c r="E46" s="49">
        <f t="shared" si="11"/>
        <v>0</v>
      </c>
      <c r="F46" s="49">
        <f t="shared" si="11"/>
        <v>0</v>
      </c>
      <c r="G46" s="49">
        <f t="shared" si="11"/>
        <v>0</v>
      </c>
      <c r="H46" s="49">
        <f t="shared" si="11"/>
        <v>0</v>
      </c>
      <c r="I46" s="49">
        <f t="shared" si="11"/>
        <v>0</v>
      </c>
      <c r="J46" s="49">
        <f t="shared" si="11"/>
        <v>0</v>
      </c>
      <c r="K46" s="49">
        <f t="shared" si="11"/>
        <v>0</v>
      </c>
      <c r="L46" s="49">
        <f t="shared" si="11"/>
        <v>0</v>
      </c>
      <c r="M46" s="49">
        <f t="shared" si="11"/>
        <v>0</v>
      </c>
      <c r="N46" s="49">
        <f t="shared" si="11"/>
        <v>0</v>
      </c>
      <c r="O46" s="49">
        <f t="shared" si="11"/>
        <v>0</v>
      </c>
      <c r="P46" s="49">
        <f t="shared" si="11"/>
        <v>0</v>
      </c>
      <c r="Q46" s="49">
        <f t="shared" si="11"/>
        <v>0</v>
      </c>
      <c r="R46" s="49">
        <f t="shared" si="11"/>
        <v>0</v>
      </c>
      <c r="S46" s="49">
        <f t="shared" si="11"/>
        <v>0</v>
      </c>
      <c r="T46" s="49">
        <f t="shared" si="11"/>
        <v>0</v>
      </c>
      <c r="U46" s="49">
        <f t="shared" si="11"/>
        <v>0</v>
      </c>
      <c r="V46" s="49">
        <f t="shared" si="11"/>
        <v>0</v>
      </c>
      <c r="W46" s="49">
        <f t="shared" si="11"/>
        <v>0</v>
      </c>
      <c r="X46" s="49">
        <f t="shared" si="11"/>
        <v>0</v>
      </c>
      <c r="Y46" s="49">
        <f t="shared" si="11"/>
        <v>0</v>
      </c>
      <c r="Z46" s="49">
        <f t="shared" si="11"/>
        <v>0</v>
      </c>
      <c r="AA46" s="49">
        <f t="shared" si="11"/>
        <v>0</v>
      </c>
      <c r="AB46" s="49">
        <f t="shared" si="11"/>
        <v>0</v>
      </c>
      <c r="AC46" s="49">
        <f t="shared" si="11"/>
        <v>0</v>
      </c>
      <c r="AD46" s="49">
        <f t="shared" si="11"/>
        <v>0</v>
      </c>
      <c r="AE46" s="49">
        <f t="shared" si="11"/>
        <v>0</v>
      </c>
      <c r="AF46" s="49">
        <f t="shared" si="11"/>
        <v>0</v>
      </c>
      <c r="AG46" s="49">
        <f t="shared" si="11"/>
        <v>0</v>
      </c>
      <c r="AH46" s="49">
        <f t="shared" si="11"/>
        <v>0</v>
      </c>
      <c r="AI46" s="49">
        <f t="shared" si="11"/>
        <v>0</v>
      </c>
      <c r="AJ46" s="49">
        <f t="shared" si="11"/>
        <v>0</v>
      </c>
      <c r="AK46" s="49">
        <f t="shared" si="11"/>
        <v>0</v>
      </c>
      <c r="AL46" s="49">
        <f t="shared" si="11"/>
        <v>0</v>
      </c>
      <c r="AM46" s="49">
        <f t="shared" si="11"/>
        <v>0</v>
      </c>
      <c r="AN46" s="49">
        <f t="shared" si="11"/>
        <v>0</v>
      </c>
      <c r="AO46" s="49">
        <f t="shared" si="11"/>
        <v>0</v>
      </c>
      <c r="AP46" s="49">
        <f t="shared" si="11"/>
        <v>0</v>
      </c>
      <c r="AQ46" s="49">
        <f t="shared" si="11"/>
        <v>0</v>
      </c>
      <c r="AR46" s="49">
        <f t="shared" si="11"/>
        <v>0</v>
      </c>
      <c r="AS46" s="49">
        <f t="shared" si="11"/>
        <v>0</v>
      </c>
      <c r="AT46" s="49">
        <f t="shared" si="11"/>
        <v>0</v>
      </c>
      <c r="AU46" s="49">
        <f t="shared" si="11"/>
        <v>0</v>
      </c>
      <c r="AV46" s="49">
        <f t="shared" si="11"/>
        <v>0</v>
      </c>
      <c r="AW46" s="49">
        <f t="shared" si="11"/>
        <v>0</v>
      </c>
      <c r="AX46" s="49">
        <f t="shared" si="11"/>
        <v>0</v>
      </c>
      <c r="AY46" s="49">
        <f t="shared" si="11"/>
        <v>0</v>
      </c>
      <c r="AZ46" s="49">
        <f t="shared" si="11"/>
        <v>0</v>
      </c>
      <c r="BA46" s="49">
        <f t="shared" si="11"/>
        <v>0</v>
      </c>
      <c r="BB46" s="49">
        <f t="shared" si="11"/>
        <v>0</v>
      </c>
      <c r="BC46" s="49">
        <f t="shared" si="11"/>
        <v>0</v>
      </c>
      <c r="BD46" s="49">
        <f t="shared" si="11"/>
        <v>0</v>
      </c>
      <c r="BE46" s="49">
        <f t="shared" si="11"/>
        <v>0</v>
      </c>
      <c r="BF46" s="49">
        <f t="shared" si="11"/>
        <v>0</v>
      </c>
      <c r="BG46" s="49">
        <f t="shared" si="11"/>
        <v>0</v>
      </c>
      <c r="BH46" s="49">
        <f t="shared" si="11"/>
        <v>0</v>
      </c>
      <c r="BI46" s="49">
        <f t="shared" si="11"/>
        <v>0</v>
      </c>
      <c r="BJ46" s="49">
        <f t="shared" si="11"/>
        <v>0</v>
      </c>
      <c r="BK46" s="47">
        <f t="shared" si="11"/>
        <v>0</v>
      </c>
    </row>
    <row r="47" spans="1:63" ht="12.75">
      <c r="A47" s="37" t="s">
        <v>37</v>
      </c>
      <c r="B47" s="32" t="s">
        <v>18</v>
      </c>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70"/>
    </row>
    <row r="48" spans="1:63" ht="12.75">
      <c r="A48" s="37"/>
      <c r="B48" s="33"/>
      <c r="C48" s="46">
        <v>0</v>
      </c>
      <c r="D48" s="46">
        <v>0</v>
      </c>
      <c r="E48" s="46">
        <v>0</v>
      </c>
      <c r="F48" s="46">
        <v>0</v>
      </c>
      <c r="G48" s="46">
        <v>0</v>
      </c>
      <c r="H48" s="46">
        <v>0</v>
      </c>
      <c r="I48" s="46">
        <v>0</v>
      </c>
      <c r="J48" s="46">
        <v>0</v>
      </c>
      <c r="K48" s="46">
        <v>0</v>
      </c>
      <c r="L48" s="46">
        <v>0</v>
      </c>
      <c r="M48" s="46">
        <v>0</v>
      </c>
      <c r="N48" s="46">
        <v>0</v>
      </c>
      <c r="O48" s="46">
        <v>0</v>
      </c>
      <c r="P48" s="46">
        <v>0</v>
      </c>
      <c r="Q48" s="46">
        <v>0</v>
      </c>
      <c r="R48" s="46">
        <v>0</v>
      </c>
      <c r="S48" s="46">
        <v>0</v>
      </c>
      <c r="T48" s="46">
        <v>0</v>
      </c>
      <c r="U48" s="46">
        <v>0</v>
      </c>
      <c r="V48" s="46">
        <v>0</v>
      </c>
      <c r="W48" s="46">
        <v>0</v>
      </c>
      <c r="X48" s="46">
        <v>0</v>
      </c>
      <c r="Y48" s="46">
        <v>0</v>
      </c>
      <c r="Z48" s="46">
        <v>0</v>
      </c>
      <c r="AA48" s="46">
        <v>0</v>
      </c>
      <c r="AB48" s="46">
        <v>0</v>
      </c>
      <c r="AC48" s="46">
        <v>0</v>
      </c>
      <c r="AD48" s="46">
        <v>0</v>
      </c>
      <c r="AE48" s="46">
        <v>0</v>
      </c>
      <c r="AF48" s="46">
        <v>0</v>
      </c>
      <c r="AG48" s="46">
        <v>0</v>
      </c>
      <c r="AH48" s="46">
        <v>0</v>
      </c>
      <c r="AI48" s="46">
        <v>0</v>
      </c>
      <c r="AJ48" s="46">
        <v>0</v>
      </c>
      <c r="AK48" s="46">
        <v>0</v>
      </c>
      <c r="AL48" s="46">
        <v>0</v>
      </c>
      <c r="AM48" s="46">
        <v>0</v>
      </c>
      <c r="AN48" s="46">
        <v>0</v>
      </c>
      <c r="AO48" s="46">
        <v>0</v>
      </c>
      <c r="AP48" s="46">
        <v>0</v>
      </c>
      <c r="AQ48" s="46">
        <v>0</v>
      </c>
      <c r="AR48" s="46">
        <v>0</v>
      </c>
      <c r="AS48" s="46">
        <v>0</v>
      </c>
      <c r="AT48" s="46">
        <v>0</v>
      </c>
      <c r="AU48" s="46">
        <v>0</v>
      </c>
      <c r="AV48" s="46">
        <v>0</v>
      </c>
      <c r="AW48" s="46">
        <v>0</v>
      </c>
      <c r="AX48" s="46">
        <v>0</v>
      </c>
      <c r="AY48" s="46">
        <v>0</v>
      </c>
      <c r="AZ48" s="46">
        <v>0</v>
      </c>
      <c r="BA48" s="46">
        <v>0</v>
      </c>
      <c r="BB48" s="46">
        <v>0</v>
      </c>
      <c r="BC48" s="46">
        <v>0</v>
      </c>
      <c r="BD48" s="46">
        <v>0</v>
      </c>
      <c r="BE48" s="46">
        <v>0</v>
      </c>
      <c r="BF48" s="46">
        <v>0</v>
      </c>
      <c r="BG48" s="46">
        <v>0</v>
      </c>
      <c r="BH48" s="46">
        <v>0</v>
      </c>
      <c r="BI48" s="46">
        <v>0</v>
      </c>
      <c r="BJ48" s="46">
        <v>0</v>
      </c>
      <c r="BK48" s="47">
        <f>SUM(C48:BJ48)</f>
        <v>0</v>
      </c>
    </row>
    <row r="49" spans="1:63" ht="12.75">
      <c r="A49" s="37"/>
      <c r="B49" s="33" t="s">
        <v>46</v>
      </c>
      <c r="C49" s="49">
        <f>SUM(C48)</f>
        <v>0</v>
      </c>
      <c r="D49" s="49">
        <f aca="true" t="shared" si="12" ref="D49:BK49">SUM(D48)</f>
        <v>0</v>
      </c>
      <c r="E49" s="49">
        <f t="shared" si="12"/>
        <v>0</v>
      </c>
      <c r="F49" s="49">
        <f t="shared" si="12"/>
        <v>0</v>
      </c>
      <c r="G49" s="49">
        <f t="shared" si="12"/>
        <v>0</v>
      </c>
      <c r="H49" s="49">
        <f t="shared" si="12"/>
        <v>0</v>
      </c>
      <c r="I49" s="49">
        <f t="shared" si="12"/>
        <v>0</v>
      </c>
      <c r="J49" s="49">
        <f t="shared" si="12"/>
        <v>0</v>
      </c>
      <c r="K49" s="49">
        <f t="shared" si="12"/>
        <v>0</v>
      </c>
      <c r="L49" s="49">
        <f t="shared" si="12"/>
        <v>0</v>
      </c>
      <c r="M49" s="49">
        <f t="shared" si="12"/>
        <v>0</v>
      </c>
      <c r="N49" s="49">
        <f t="shared" si="12"/>
        <v>0</v>
      </c>
      <c r="O49" s="49">
        <f t="shared" si="12"/>
        <v>0</v>
      </c>
      <c r="P49" s="49">
        <f t="shared" si="12"/>
        <v>0</v>
      </c>
      <c r="Q49" s="49">
        <f t="shared" si="12"/>
        <v>0</v>
      </c>
      <c r="R49" s="49">
        <f t="shared" si="12"/>
        <v>0</v>
      </c>
      <c r="S49" s="49">
        <f t="shared" si="12"/>
        <v>0</v>
      </c>
      <c r="T49" s="49">
        <f t="shared" si="12"/>
        <v>0</v>
      </c>
      <c r="U49" s="49">
        <f t="shared" si="12"/>
        <v>0</v>
      </c>
      <c r="V49" s="49">
        <f t="shared" si="12"/>
        <v>0</v>
      </c>
      <c r="W49" s="49">
        <f t="shared" si="12"/>
        <v>0</v>
      </c>
      <c r="X49" s="49">
        <f t="shared" si="12"/>
        <v>0</v>
      </c>
      <c r="Y49" s="49">
        <f t="shared" si="12"/>
        <v>0</v>
      </c>
      <c r="Z49" s="49">
        <f t="shared" si="12"/>
        <v>0</v>
      </c>
      <c r="AA49" s="49">
        <f t="shared" si="12"/>
        <v>0</v>
      </c>
      <c r="AB49" s="49">
        <f t="shared" si="12"/>
        <v>0</v>
      </c>
      <c r="AC49" s="49">
        <f t="shared" si="12"/>
        <v>0</v>
      </c>
      <c r="AD49" s="49">
        <f t="shared" si="12"/>
        <v>0</v>
      </c>
      <c r="AE49" s="49">
        <f t="shared" si="12"/>
        <v>0</v>
      </c>
      <c r="AF49" s="49">
        <f t="shared" si="12"/>
        <v>0</v>
      </c>
      <c r="AG49" s="49">
        <f t="shared" si="12"/>
        <v>0</v>
      </c>
      <c r="AH49" s="49">
        <f t="shared" si="12"/>
        <v>0</v>
      </c>
      <c r="AI49" s="49">
        <f t="shared" si="12"/>
        <v>0</v>
      </c>
      <c r="AJ49" s="49">
        <f t="shared" si="12"/>
        <v>0</v>
      </c>
      <c r="AK49" s="49">
        <f t="shared" si="12"/>
        <v>0</v>
      </c>
      <c r="AL49" s="49">
        <f t="shared" si="12"/>
        <v>0</v>
      </c>
      <c r="AM49" s="49">
        <f t="shared" si="12"/>
        <v>0</v>
      </c>
      <c r="AN49" s="49">
        <f t="shared" si="12"/>
        <v>0</v>
      </c>
      <c r="AO49" s="49">
        <f t="shared" si="12"/>
        <v>0</v>
      </c>
      <c r="AP49" s="49">
        <f t="shared" si="12"/>
        <v>0</v>
      </c>
      <c r="AQ49" s="49">
        <f t="shared" si="12"/>
        <v>0</v>
      </c>
      <c r="AR49" s="49">
        <f t="shared" si="12"/>
        <v>0</v>
      </c>
      <c r="AS49" s="49">
        <f t="shared" si="12"/>
        <v>0</v>
      </c>
      <c r="AT49" s="49">
        <f t="shared" si="12"/>
        <v>0</v>
      </c>
      <c r="AU49" s="49">
        <f t="shared" si="12"/>
        <v>0</v>
      </c>
      <c r="AV49" s="49">
        <f t="shared" si="12"/>
        <v>0</v>
      </c>
      <c r="AW49" s="49">
        <f t="shared" si="12"/>
        <v>0</v>
      </c>
      <c r="AX49" s="49">
        <f t="shared" si="12"/>
        <v>0</v>
      </c>
      <c r="AY49" s="49">
        <f t="shared" si="12"/>
        <v>0</v>
      </c>
      <c r="AZ49" s="49">
        <f t="shared" si="12"/>
        <v>0</v>
      </c>
      <c r="BA49" s="49">
        <f t="shared" si="12"/>
        <v>0</v>
      </c>
      <c r="BB49" s="49">
        <f t="shared" si="12"/>
        <v>0</v>
      </c>
      <c r="BC49" s="49">
        <f t="shared" si="12"/>
        <v>0</v>
      </c>
      <c r="BD49" s="49">
        <f t="shared" si="12"/>
        <v>0</v>
      </c>
      <c r="BE49" s="49">
        <f t="shared" si="12"/>
        <v>0</v>
      </c>
      <c r="BF49" s="49">
        <f t="shared" si="12"/>
        <v>0</v>
      </c>
      <c r="BG49" s="49">
        <f t="shared" si="12"/>
        <v>0</v>
      </c>
      <c r="BH49" s="49">
        <f t="shared" si="12"/>
        <v>0</v>
      </c>
      <c r="BI49" s="49">
        <f t="shared" si="12"/>
        <v>0</v>
      </c>
      <c r="BJ49" s="49">
        <f t="shared" si="12"/>
        <v>0</v>
      </c>
      <c r="BK49" s="47">
        <f t="shared" si="12"/>
        <v>0</v>
      </c>
    </row>
    <row r="50" spans="1:63" ht="12.75">
      <c r="A50" s="37"/>
      <c r="B50" s="36" t="s">
        <v>44</v>
      </c>
      <c r="C50" s="49">
        <f aca="true" t="shared" si="13" ref="C50:AH50">C46+C49</f>
        <v>0</v>
      </c>
      <c r="D50" s="49">
        <f t="shared" si="13"/>
        <v>0</v>
      </c>
      <c r="E50" s="49">
        <f t="shared" si="13"/>
        <v>0</v>
      </c>
      <c r="F50" s="49">
        <f t="shared" si="13"/>
        <v>0</v>
      </c>
      <c r="G50" s="49">
        <f t="shared" si="13"/>
        <v>0</v>
      </c>
      <c r="H50" s="49">
        <f t="shared" si="13"/>
        <v>0</v>
      </c>
      <c r="I50" s="49">
        <f t="shared" si="13"/>
        <v>0</v>
      </c>
      <c r="J50" s="49">
        <f t="shared" si="13"/>
        <v>0</v>
      </c>
      <c r="K50" s="49">
        <f t="shared" si="13"/>
        <v>0</v>
      </c>
      <c r="L50" s="49">
        <f t="shared" si="13"/>
        <v>0</v>
      </c>
      <c r="M50" s="49">
        <f t="shared" si="13"/>
        <v>0</v>
      </c>
      <c r="N50" s="49">
        <f t="shared" si="13"/>
        <v>0</v>
      </c>
      <c r="O50" s="49">
        <f t="shared" si="13"/>
        <v>0</v>
      </c>
      <c r="P50" s="49">
        <f t="shared" si="13"/>
        <v>0</v>
      </c>
      <c r="Q50" s="49">
        <f t="shared" si="13"/>
        <v>0</v>
      </c>
      <c r="R50" s="49">
        <f t="shared" si="13"/>
        <v>0</v>
      </c>
      <c r="S50" s="49">
        <f t="shared" si="13"/>
        <v>0</v>
      </c>
      <c r="T50" s="49">
        <f t="shared" si="13"/>
        <v>0</v>
      </c>
      <c r="U50" s="49">
        <f t="shared" si="13"/>
        <v>0</v>
      </c>
      <c r="V50" s="49">
        <f t="shared" si="13"/>
        <v>0</v>
      </c>
      <c r="W50" s="49">
        <f t="shared" si="13"/>
        <v>0</v>
      </c>
      <c r="X50" s="49">
        <f t="shared" si="13"/>
        <v>0</v>
      </c>
      <c r="Y50" s="49">
        <f t="shared" si="13"/>
        <v>0</v>
      </c>
      <c r="Z50" s="49">
        <f t="shared" si="13"/>
        <v>0</v>
      </c>
      <c r="AA50" s="49">
        <f t="shared" si="13"/>
        <v>0</v>
      </c>
      <c r="AB50" s="49">
        <f t="shared" si="13"/>
        <v>0</v>
      </c>
      <c r="AC50" s="49">
        <f t="shared" si="13"/>
        <v>0</v>
      </c>
      <c r="AD50" s="49">
        <f t="shared" si="13"/>
        <v>0</v>
      </c>
      <c r="AE50" s="49">
        <f t="shared" si="13"/>
        <v>0</v>
      </c>
      <c r="AF50" s="49">
        <f t="shared" si="13"/>
        <v>0</v>
      </c>
      <c r="AG50" s="49">
        <f t="shared" si="13"/>
        <v>0</v>
      </c>
      <c r="AH50" s="49">
        <f t="shared" si="13"/>
        <v>0</v>
      </c>
      <c r="AI50" s="49">
        <f aca="true" t="shared" si="14" ref="AI50:BK50">AI46+AI49</f>
        <v>0</v>
      </c>
      <c r="AJ50" s="49">
        <f t="shared" si="14"/>
        <v>0</v>
      </c>
      <c r="AK50" s="49">
        <f t="shared" si="14"/>
        <v>0</v>
      </c>
      <c r="AL50" s="49">
        <f t="shared" si="14"/>
        <v>0</v>
      </c>
      <c r="AM50" s="49">
        <f t="shared" si="14"/>
        <v>0</v>
      </c>
      <c r="AN50" s="49">
        <f t="shared" si="14"/>
        <v>0</v>
      </c>
      <c r="AO50" s="49">
        <f t="shared" si="14"/>
        <v>0</v>
      </c>
      <c r="AP50" s="49">
        <f t="shared" si="14"/>
        <v>0</v>
      </c>
      <c r="AQ50" s="49">
        <f t="shared" si="14"/>
        <v>0</v>
      </c>
      <c r="AR50" s="49">
        <f t="shared" si="14"/>
        <v>0</v>
      </c>
      <c r="AS50" s="49">
        <f t="shared" si="14"/>
        <v>0</v>
      </c>
      <c r="AT50" s="49">
        <f t="shared" si="14"/>
        <v>0</v>
      </c>
      <c r="AU50" s="49">
        <f t="shared" si="14"/>
        <v>0</v>
      </c>
      <c r="AV50" s="49">
        <f t="shared" si="14"/>
        <v>0</v>
      </c>
      <c r="AW50" s="49">
        <f t="shared" si="14"/>
        <v>0</v>
      </c>
      <c r="AX50" s="49">
        <f t="shared" si="14"/>
        <v>0</v>
      </c>
      <c r="AY50" s="49">
        <f t="shared" si="14"/>
        <v>0</v>
      </c>
      <c r="AZ50" s="49">
        <f t="shared" si="14"/>
        <v>0</v>
      </c>
      <c r="BA50" s="49">
        <f t="shared" si="14"/>
        <v>0</v>
      </c>
      <c r="BB50" s="49">
        <f t="shared" si="14"/>
        <v>0</v>
      </c>
      <c r="BC50" s="49">
        <f t="shared" si="14"/>
        <v>0</v>
      </c>
      <c r="BD50" s="49">
        <f t="shared" si="14"/>
        <v>0</v>
      </c>
      <c r="BE50" s="49">
        <f t="shared" si="14"/>
        <v>0</v>
      </c>
      <c r="BF50" s="49">
        <f t="shared" si="14"/>
        <v>0</v>
      </c>
      <c r="BG50" s="49">
        <f t="shared" si="14"/>
        <v>0</v>
      </c>
      <c r="BH50" s="49">
        <f t="shared" si="14"/>
        <v>0</v>
      </c>
      <c r="BI50" s="49">
        <f t="shared" si="14"/>
        <v>0</v>
      </c>
      <c r="BJ50" s="49">
        <f t="shared" si="14"/>
        <v>0</v>
      </c>
      <c r="BK50" s="47">
        <f t="shared" si="14"/>
        <v>0</v>
      </c>
    </row>
    <row r="51" spans="1:63" ht="12.75">
      <c r="A51" s="37"/>
      <c r="B51" s="32"/>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70"/>
    </row>
    <row r="52" spans="1:63" ht="12.75">
      <c r="A52" s="37" t="s">
        <v>19</v>
      </c>
      <c r="B52" s="42" t="s">
        <v>20</v>
      </c>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70"/>
    </row>
    <row r="53" spans="1:63" ht="12.75">
      <c r="A53" s="37" t="s">
        <v>36</v>
      </c>
      <c r="B53" s="32" t="s">
        <v>21</v>
      </c>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70"/>
    </row>
    <row r="54" spans="1:63" ht="12.75">
      <c r="A54" s="37"/>
      <c r="B54" s="33" t="s">
        <v>33</v>
      </c>
      <c r="C54" s="46">
        <v>0</v>
      </c>
      <c r="D54" s="46">
        <v>0</v>
      </c>
      <c r="E54" s="46">
        <v>0</v>
      </c>
      <c r="F54" s="46">
        <v>0</v>
      </c>
      <c r="G54" s="46">
        <v>0</v>
      </c>
      <c r="H54" s="46">
        <v>0</v>
      </c>
      <c r="I54" s="46">
        <v>0</v>
      </c>
      <c r="J54" s="46">
        <v>0</v>
      </c>
      <c r="K54" s="46">
        <v>0</v>
      </c>
      <c r="L54" s="46">
        <v>0</v>
      </c>
      <c r="M54" s="46">
        <v>0</v>
      </c>
      <c r="N54" s="46">
        <v>0</v>
      </c>
      <c r="O54" s="46">
        <v>0</v>
      </c>
      <c r="P54" s="46">
        <v>0</v>
      </c>
      <c r="Q54" s="46">
        <v>0</v>
      </c>
      <c r="R54" s="46">
        <v>0</v>
      </c>
      <c r="S54" s="46">
        <v>0</v>
      </c>
      <c r="T54" s="46">
        <v>0</v>
      </c>
      <c r="U54" s="46">
        <v>0</v>
      </c>
      <c r="V54" s="46">
        <v>0</v>
      </c>
      <c r="W54" s="46">
        <v>0</v>
      </c>
      <c r="X54" s="46">
        <v>0</v>
      </c>
      <c r="Y54" s="46">
        <v>0</v>
      </c>
      <c r="Z54" s="46">
        <v>0</v>
      </c>
      <c r="AA54" s="46">
        <v>0</v>
      </c>
      <c r="AB54" s="46">
        <v>0</v>
      </c>
      <c r="AC54" s="46">
        <v>0</v>
      </c>
      <c r="AD54" s="46">
        <v>0</v>
      </c>
      <c r="AE54" s="46">
        <v>0</v>
      </c>
      <c r="AF54" s="46">
        <v>0</v>
      </c>
      <c r="AG54" s="46">
        <v>0</v>
      </c>
      <c r="AH54" s="46">
        <v>0</v>
      </c>
      <c r="AI54" s="46">
        <v>0</v>
      </c>
      <c r="AJ54" s="46">
        <v>0</v>
      </c>
      <c r="AK54" s="46">
        <v>0</v>
      </c>
      <c r="AL54" s="46">
        <v>0</v>
      </c>
      <c r="AM54" s="46">
        <v>0</v>
      </c>
      <c r="AN54" s="46">
        <v>0</v>
      </c>
      <c r="AO54" s="46">
        <v>0</v>
      </c>
      <c r="AP54" s="46">
        <v>0</v>
      </c>
      <c r="AQ54" s="46">
        <v>0</v>
      </c>
      <c r="AR54" s="46">
        <v>0</v>
      </c>
      <c r="AS54" s="46">
        <v>0</v>
      </c>
      <c r="AT54" s="46">
        <v>0</v>
      </c>
      <c r="AU54" s="46">
        <v>0</v>
      </c>
      <c r="AV54" s="46">
        <v>0</v>
      </c>
      <c r="AW54" s="46">
        <v>0</v>
      </c>
      <c r="AX54" s="46">
        <v>0</v>
      </c>
      <c r="AY54" s="46">
        <v>0</v>
      </c>
      <c r="AZ54" s="46">
        <v>0</v>
      </c>
      <c r="BA54" s="46">
        <v>0</v>
      </c>
      <c r="BB54" s="46">
        <v>0</v>
      </c>
      <c r="BC54" s="46">
        <v>0</v>
      </c>
      <c r="BD54" s="46">
        <v>0</v>
      </c>
      <c r="BE54" s="46">
        <v>0</v>
      </c>
      <c r="BF54" s="46">
        <v>0</v>
      </c>
      <c r="BG54" s="46">
        <v>0</v>
      </c>
      <c r="BH54" s="46">
        <v>0</v>
      </c>
      <c r="BI54" s="46">
        <v>0</v>
      </c>
      <c r="BJ54" s="46">
        <v>0</v>
      </c>
      <c r="BK54" s="47">
        <f>SUM(C54:BJ54)</f>
        <v>0</v>
      </c>
    </row>
    <row r="55" spans="1:63" ht="12.75">
      <c r="A55" s="37"/>
      <c r="B55" s="36" t="s">
        <v>43</v>
      </c>
      <c r="C55" s="49">
        <f>SUM(C54)</f>
        <v>0</v>
      </c>
      <c r="D55" s="49">
        <f aca="true" t="shared" si="15" ref="D55:BK55">SUM(D54)</f>
        <v>0</v>
      </c>
      <c r="E55" s="49">
        <f t="shared" si="15"/>
        <v>0</v>
      </c>
      <c r="F55" s="49">
        <f t="shared" si="15"/>
        <v>0</v>
      </c>
      <c r="G55" s="49">
        <f t="shared" si="15"/>
        <v>0</v>
      </c>
      <c r="H55" s="49">
        <f t="shared" si="15"/>
        <v>0</v>
      </c>
      <c r="I55" s="49">
        <f t="shared" si="15"/>
        <v>0</v>
      </c>
      <c r="J55" s="49">
        <f t="shared" si="15"/>
        <v>0</v>
      </c>
      <c r="K55" s="49">
        <f t="shared" si="15"/>
        <v>0</v>
      </c>
      <c r="L55" s="49">
        <f t="shared" si="15"/>
        <v>0</v>
      </c>
      <c r="M55" s="49">
        <f t="shared" si="15"/>
        <v>0</v>
      </c>
      <c r="N55" s="49">
        <f t="shared" si="15"/>
        <v>0</v>
      </c>
      <c r="O55" s="49">
        <f t="shared" si="15"/>
        <v>0</v>
      </c>
      <c r="P55" s="49">
        <f t="shared" si="15"/>
        <v>0</v>
      </c>
      <c r="Q55" s="49">
        <f t="shared" si="15"/>
        <v>0</v>
      </c>
      <c r="R55" s="49">
        <f t="shared" si="15"/>
        <v>0</v>
      </c>
      <c r="S55" s="49">
        <f t="shared" si="15"/>
        <v>0</v>
      </c>
      <c r="T55" s="49">
        <f t="shared" si="15"/>
        <v>0</v>
      </c>
      <c r="U55" s="49">
        <f t="shared" si="15"/>
        <v>0</v>
      </c>
      <c r="V55" s="49">
        <f t="shared" si="15"/>
        <v>0</v>
      </c>
      <c r="W55" s="49">
        <f t="shared" si="15"/>
        <v>0</v>
      </c>
      <c r="X55" s="49">
        <f t="shared" si="15"/>
        <v>0</v>
      </c>
      <c r="Y55" s="49">
        <f t="shared" si="15"/>
        <v>0</v>
      </c>
      <c r="Z55" s="49">
        <f t="shared" si="15"/>
        <v>0</v>
      </c>
      <c r="AA55" s="49">
        <f t="shared" si="15"/>
        <v>0</v>
      </c>
      <c r="AB55" s="49">
        <f t="shared" si="15"/>
        <v>0</v>
      </c>
      <c r="AC55" s="49">
        <f t="shared" si="15"/>
        <v>0</v>
      </c>
      <c r="AD55" s="49">
        <f t="shared" si="15"/>
        <v>0</v>
      </c>
      <c r="AE55" s="49">
        <f t="shared" si="15"/>
        <v>0</v>
      </c>
      <c r="AF55" s="49">
        <f t="shared" si="15"/>
        <v>0</v>
      </c>
      <c r="AG55" s="49">
        <f t="shared" si="15"/>
        <v>0</v>
      </c>
      <c r="AH55" s="49">
        <f t="shared" si="15"/>
        <v>0</v>
      </c>
      <c r="AI55" s="49">
        <f t="shared" si="15"/>
        <v>0</v>
      </c>
      <c r="AJ55" s="49">
        <f t="shared" si="15"/>
        <v>0</v>
      </c>
      <c r="AK55" s="49">
        <f t="shared" si="15"/>
        <v>0</v>
      </c>
      <c r="AL55" s="49">
        <f t="shared" si="15"/>
        <v>0</v>
      </c>
      <c r="AM55" s="49">
        <f t="shared" si="15"/>
        <v>0</v>
      </c>
      <c r="AN55" s="49">
        <f t="shared" si="15"/>
        <v>0</v>
      </c>
      <c r="AO55" s="49">
        <f t="shared" si="15"/>
        <v>0</v>
      </c>
      <c r="AP55" s="49">
        <f t="shared" si="15"/>
        <v>0</v>
      </c>
      <c r="AQ55" s="49">
        <f t="shared" si="15"/>
        <v>0</v>
      </c>
      <c r="AR55" s="49">
        <f t="shared" si="15"/>
        <v>0</v>
      </c>
      <c r="AS55" s="49">
        <f t="shared" si="15"/>
        <v>0</v>
      </c>
      <c r="AT55" s="49">
        <f t="shared" si="15"/>
        <v>0</v>
      </c>
      <c r="AU55" s="49">
        <f t="shared" si="15"/>
        <v>0</v>
      </c>
      <c r="AV55" s="49">
        <f t="shared" si="15"/>
        <v>0</v>
      </c>
      <c r="AW55" s="49">
        <f t="shared" si="15"/>
        <v>0</v>
      </c>
      <c r="AX55" s="49">
        <f t="shared" si="15"/>
        <v>0</v>
      </c>
      <c r="AY55" s="49">
        <f t="shared" si="15"/>
        <v>0</v>
      </c>
      <c r="AZ55" s="49">
        <f t="shared" si="15"/>
        <v>0</v>
      </c>
      <c r="BA55" s="49">
        <f t="shared" si="15"/>
        <v>0</v>
      </c>
      <c r="BB55" s="49">
        <f t="shared" si="15"/>
        <v>0</v>
      </c>
      <c r="BC55" s="49">
        <f t="shared" si="15"/>
        <v>0</v>
      </c>
      <c r="BD55" s="49">
        <f t="shared" si="15"/>
        <v>0</v>
      </c>
      <c r="BE55" s="49">
        <f t="shared" si="15"/>
        <v>0</v>
      </c>
      <c r="BF55" s="49">
        <f t="shared" si="15"/>
        <v>0</v>
      </c>
      <c r="BG55" s="49">
        <f t="shared" si="15"/>
        <v>0</v>
      </c>
      <c r="BH55" s="49">
        <f t="shared" si="15"/>
        <v>0</v>
      </c>
      <c r="BI55" s="49">
        <f t="shared" si="15"/>
        <v>0</v>
      </c>
      <c r="BJ55" s="49">
        <f t="shared" si="15"/>
        <v>0</v>
      </c>
      <c r="BK55" s="47">
        <f t="shared" si="15"/>
        <v>0</v>
      </c>
    </row>
    <row r="56" spans="1:63" ht="12.75">
      <c r="A56" s="37"/>
      <c r="B56" s="43"/>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70"/>
    </row>
    <row r="57" spans="1:63" ht="12.75">
      <c r="A57" s="37"/>
      <c r="B57" s="44" t="s">
        <v>53</v>
      </c>
      <c r="C57" s="49">
        <f aca="true" t="shared" si="16" ref="C57:AH57">C25+C36+C41+C50+C55</f>
        <v>0</v>
      </c>
      <c r="D57" s="49">
        <f>D25+D36+D41+D50+D55</f>
        <v>731.721026944</v>
      </c>
      <c r="E57" s="49">
        <f t="shared" si="16"/>
        <v>0</v>
      </c>
      <c r="F57" s="49">
        <f t="shared" si="16"/>
        <v>0</v>
      </c>
      <c r="G57" s="49">
        <f t="shared" si="16"/>
        <v>0</v>
      </c>
      <c r="H57" s="49">
        <f t="shared" si="16"/>
        <v>379.13141529800004</v>
      </c>
      <c r="I57" s="49">
        <f t="shared" si="16"/>
        <v>2199.170961353</v>
      </c>
      <c r="J57" s="49">
        <f t="shared" si="16"/>
        <v>0</v>
      </c>
      <c r="K57" s="49">
        <f t="shared" si="16"/>
        <v>0</v>
      </c>
      <c r="L57" s="49">
        <f t="shared" si="16"/>
        <v>2310.987807395</v>
      </c>
      <c r="M57" s="49">
        <f t="shared" si="16"/>
        <v>0</v>
      </c>
      <c r="N57" s="49">
        <f t="shared" si="16"/>
        <v>0</v>
      </c>
      <c r="O57" s="49">
        <f t="shared" si="16"/>
        <v>0</v>
      </c>
      <c r="P57" s="49">
        <f t="shared" si="16"/>
        <v>0</v>
      </c>
      <c r="Q57" s="49">
        <f t="shared" si="16"/>
        <v>0</v>
      </c>
      <c r="R57" s="49">
        <f t="shared" si="16"/>
        <v>208.47350448999998</v>
      </c>
      <c r="S57" s="49">
        <f t="shared" si="16"/>
        <v>91.521272464</v>
      </c>
      <c r="T57" s="49">
        <f t="shared" si="16"/>
        <v>0</v>
      </c>
      <c r="U57" s="49">
        <f t="shared" si="16"/>
        <v>0</v>
      </c>
      <c r="V57" s="49">
        <f t="shared" si="16"/>
        <v>184.931581496</v>
      </c>
      <c r="W57" s="49">
        <f t="shared" si="16"/>
        <v>0</v>
      </c>
      <c r="X57" s="49">
        <f t="shared" si="16"/>
        <v>0.002277279</v>
      </c>
      <c r="Y57" s="49">
        <f t="shared" si="16"/>
        <v>0</v>
      </c>
      <c r="Z57" s="49">
        <f t="shared" si="16"/>
        <v>0</v>
      </c>
      <c r="AA57" s="49">
        <f t="shared" si="16"/>
        <v>0</v>
      </c>
      <c r="AB57" s="49">
        <f t="shared" si="16"/>
        <v>77.41073824</v>
      </c>
      <c r="AC57" s="49">
        <f t="shared" si="16"/>
        <v>11.333723921999999</v>
      </c>
      <c r="AD57" s="49">
        <f t="shared" si="16"/>
        <v>0</v>
      </c>
      <c r="AE57" s="49">
        <f t="shared" si="16"/>
        <v>0</v>
      </c>
      <c r="AF57" s="49">
        <f t="shared" si="16"/>
        <v>108.008965467</v>
      </c>
      <c r="AG57" s="49">
        <f t="shared" si="16"/>
        <v>0</v>
      </c>
      <c r="AH57" s="49">
        <f t="shared" si="16"/>
        <v>0</v>
      </c>
      <c r="AI57" s="49">
        <f aca="true" t="shared" si="17" ref="AI57:BJ57">AI25+AI36+AI41+AI50+AI55</f>
        <v>0</v>
      </c>
      <c r="AJ57" s="49">
        <f t="shared" si="17"/>
        <v>0</v>
      </c>
      <c r="AK57" s="49">
        <f t="shared" si="17"/>
        <v>0</v>
      </c>
      <c r="AL57" s="49">
        <f t="shared" si="17"/>
        <v>35.531094183</v>
      </c>
      <c r="AM57" s="49">
        <f t="shared" si="17"/>
        <v>0.5975467320000001</v>
      </c>
      <c r="AN57" s="49">
        <f t="shared" si="17"/>
        <v>0</v>
      </c>
      <c r="AO57" s="49">
        <f t="shared" si="17"/>
        <v>0</v>
      </c>
      <c r="AP57" s="49">
        <f t="shared" si="17"/>
        <v>13.870403888</v>
      </c>
      <c r="AQ57" s="49">
        <f t="shared" si="17"/>
        <v>0</v>
      </c>
      <c r="AR57" s="49">
        <f t="shared" si="17"/>
        <v>0.001505934</v>
      </c>
      <c r="AS57" s="49">
        <f t="shared" si="17"/>
        <v>0</v>
      </c>
      <c r="AT57" s="49">
        <f t="shared" si="17"/>
        <v>0</v>
      </c>
      <c r="AU57" s="49">
        <f t="shared" si="17"/>
        <v>0</v>
      </c>
      <c r="AV57" s="49">
        <f t="shared" si="17"/>
        <v>419.49263897500003</v>
      </c>
      <c r="AW57" s="49">
        <f t="shared" si="17"/>
        <v>676.394535013</v>
      </c>
      <c r="AX57" s="49">
        <f t="shared" si="17"/>
        <v>0</v>
      </c>
      <c r="AY57" s="49">
        <f t="shared" si="17"/>
        <v>0</v>
      </c>
      <c r="AZ57" s="49">
        <f t="shared" si="17"/>
        <v>2480.9761533849996</v>
      </c>
      <c r="BA57" s="49">
        <f t="shared" si="17"/>
        <v>0</v>
      </c>
      <c r="BB57" s="49">
        <f t="shared" si="17"/>
        <v>0</v>
      </c>
      <c r="BC57" s="49">
        <f t="shared" si="17"/>
        <v>0</v>
      </c>
      <c r="BD57" s="49">
        <f t="shared" si="17"/>
        <v>0</v>
      </c>
      <c r="BE57" s="49">
        <f t="shared" si="17"/>
        <v>0</v>
      </c>
      <c r="BF57" s="49">
        <f t="shared" si="17"/>
        <v>88.62014194199999</v>
      </c>
      <c r="BG57" s="49">
        <f t="shared" si="17"/>
        <v>36.796127455</v>
      </c>
      <c r="BH57" s="49">
        <f t="shared" si="17"/>
        <v>0</v>
      </c>
      <c r="BI57" s="49">
        <f t="shared" si="17"/>
        <v>0</v>
      </c>
      <c r="BJ57" s="49">
        <f t="shared" si="17"/>
        <v>180.31483241200002</v>
      </c>
      <c r="BK57" s="47">
        <f>BK25+BK36+BK41+BK50+BK55</f>
        <v>10235.288254267</v>
      </c>
    </row>
    <row r="58" spans="1:63" ht="12.75">
      <c r="A58" s="37"/>
      <c r="B58" s="44"/>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70"/>
    </row>
    <row r="59" spans="1:63" ht="12.75">
      <c r="A59" s="37" t="s">
        <v>5</v>
      </c>
      <c r="B59" s="45" t="s">
        <v>23</v>
      </c>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70"/>
    </row>
    <row r="60" spans="1:63" ht="12.75">
      <c r="A60" s="37"/>
      <c r="B60" s="54" t="s">
        <v>33</v>
      </c>
      <c r="C60" s="46">
        <v>0</v>
      </c>
      <c r="D60" s="46">
        <v>0</v>
      </c>
      <c r="E60" s="46">
        <v>0</v>
      </c>
      <c r="F60" s="46">
        <v>0</v>
      </c>
      <c r="G60" s="46">
        <v>0</v>
      </c>
      <c r="H60" s="46">
        <v>0</v>
      </c>
      <c r="I60" s="46">
        <v>0</v>
      </c>
      <c r="J60" s="46">
        <v>0</v>
      </c>
      <c r="K60" s="46">
        <v>0</v>
      </c>
      <c r="L60" s="46">
        <v>0</v>
      </c>
      <c r="M60" s="46">
        <v>0</v>
      </c>
      <c r="N60" s="46">
        <v>0</v>
      </c>
      <c r="O60" s="46">
        <v>0</v>
      </c>
      <c r="P60" s="46">
        <v>0</v>
      </c>
      <c r="Q60" s="46">
        <v>0</v>
      </c>
      <c r="R60" s="46">
        <v>0</v>
      </c>
      <c r="S60" s="46">
        <v>0</v>
      </c>
      <c r="T60" s="46">
        <v>0</v>
      </c>
      <c r="U60" s="46">
        <v>0</v>
      </c>
      <c r="V60" s="46">
        <v>0</v>
      </c>
      <c r="W60" s="46">
        <v>0</v>
      </c>
      <c r="X60" s="46">
        <v>0</v>
      </c>
      <c r="Y60" s="46">
        <v>0</v>
      </c>
      <c r="Z60" s="46">
        <v>0</v>
      </c>
      <c r="AA60" s="46">
        <v>0</v>
      </c>
      <c r="AB60" s="46">
        <v>0</v>
      </c>
      <c r="AC60" s="46">
        <v>0</v>
      </c>
      <c r="AD60" s="46">
        <v>0</v>
      </c>
      <c r="AE60" s="46">
        <v>0</v>
      </c>
      <c r="AF60" s="46">
        <v>0</v>
      </c>
      <c r="AG60" s="46">
        <v>0</v>
      </c>
      <c r="AH60" s="46">
        <v>0</v>
      </c>
      <c r="AI60" s="46">
        <v>0</v>
      </c>
      <c r="AJ60" s="46">
        <v>0</v>
      </c>
      <c r="AK60" s="46">
        <v>0</v>
      </c>
      <c r="AL60" s="46">
        <v>0</v>
      </c>
      <c r="AM60" s="46">
        <v>0</v>
      </c>
      <c r="AN60" s="46">
        <v>0</v>
      </c>
      <c r="AO60" s="46">
        <v>0</v>
      </c>
      <c r="AP60" s="46">
        <v>0</v>
      </c>
      <c r="AQ60" s="46">
        <v>0</v>
      </c>
      <c r="AR60" s="46">
        <v>0</v>
      </c>
      <c r="AS60" s="46">
        <v>0</v>
      </c>
      <c r="AT60" s="46">
        <v>0</v>
      </c>
      <c r="AU60" s="46">
        <v>0</v>
      </c>
      <c r="AV60" s="46">
        <v>0</v>
      </c>
      <c r="AW60" s="46">
        <v>0</v>
      </c>
      <c r="AX60" s="46">
        <v>0</v>
      </c>
      <c r="AY60" s="46">
        <v>0</v>
      </c>
      <c r="AZ60" s="46">
        <v>0</v>
      </c>
      <c r="BA60" s="46">
        <v>0</v>
      </c>
      <c r="BB60" s="46">
        <v>0</v>
      </c>
      <c r="BC60" s="46">
        <v>0</v>
      </c>
      <c r="BD60" s="46">
        <v>0</v>
      </c>
      <c r="BE60" s="46">
        <v>0</v>
      </c>
      <c r="BF60" s="46">
        <v>0</v>
      </c>
      <c r="BG60" s="46">
        <v>0</v>
      </c>
      <c r="BH60" s="46">
        <v>0</v>
      </c>
      <c r="BI60" s="46">
        <v>0</v>
      </c>
      <c r="BJ60" s="46">
        <v>0</v>
      </c>
      <c r="BK60" s="47">
        <v>0</v>
      </c>
    </row>
    <row r="61" spans="1:63" ht="13.5" thickBot="1">
      <c r="A61" s="7"/>
      <c r="B61" s="2" t="s">
        <v>43</v>
      </c>
      <c r="C61" s="25">
        <f>SUM(C60)</f>
        <v>0</v>
      </c>
      <c r="D61" s="25">
        <f aca="true" t="shared" si="18" ref="D61:BK61">SUM(D60)</f>
        <v>0</v>
      </c>
      <c r="E61" s="25">
        <f t="shared" si="18"/>
        <v>0</v>
      </c>
      <c r="F61" s="25">
        <f t="shared" si="18"/>
        <v>0</v>
      </c>
      <c r="G61" s="25">
        <f t="shared" si="18"/>
        <v>0</v>
      </c>
      <c r="H61" s="25">
        <f t="shared" si="18"/>
        <v>0</v>
      </c>
      <c r="I61" s="25">
        <f t="shared" si="18"/>
        <v>0</v>
      </c>
      <c r="J61" s="25">
        <f t="shared" si="18"/>
        <v>0</v>
      </c>
      <c r="K61" s="25">
        <f t="shared" si="18"/>
        <v>0</v>
      </c>
      <c r="L61" s="25">
        <f t="shared" si="18"/>
        <v>0</v>
      </c>
      <c r="M61" s="25">
        <f t="shared" si="18"/>
        <v>0</v>
      </c>
      <c r="N61" s="25">
        <f t="shared" si="18"/>
        <v>0</v>
      </c>
      <c r="O61" s="25">
        <f t="shared" si="18"/>
        <v>0</v>
      </c>
      <c r="P61" s="25">
        <f t="shared" si="18"/>
        <v>0</v>
      </c>
      <c r="Q61" s="25">
        <f t="shared" si="18"/>
        <v>0</v>
      </c>
      <c r="R61" s="25">
        <f t="shared" si="18"/>
        <v>0</v>
      </c>
      <c r="S61" s="25">
        <f t="shared" si="18"/>
        <v>0</v>
      </c>
      <c r="T61" s="25">
        <f t="shared" si="18"/>
        <v>0</v>
      </c>
      <c r="U61" s="25">
        <f t="shared" si="18"/>
        <v>0</v>
      </c>
      <c r="V61" s="25">
        <f t="shared" si="18"/>
        <v>0</v>
      </c>
      <c r="W61" s="25">
        <f t="shared" si="18"/>
        <v>0</v>
      </c>
      <c r="X61" s="25">
        <f t="shared" si="18"/>
        <v>0</v>
      </c>
      <c r="Y61" s="25">
        <f t="shared" si="18"/>
        <v>0</v>
      </c>
      <c r="Z61" s="25">
        <f t="shared" si="18"/>
        <v>0</v>
      </c>
      <c r="AA61" s="25">
        <f t="shared" si="18"/>
        <v>0</v>
      </c>
      <c r="AB61" s="25">
        <f t="shared" si="18"/>
        <v>0</v>
      </c>
      <c r="AC61" s="25">
        <f t="shared" si="18"/>
        <v>0</v>
      </c>
      <c r="AD61" s="25">
        <f t="shared" si="18"/>
        <v>0</v>
      </c>
      <c r="AE61" s="25">
        <f t="shared" si="18"/>
        <v>0</v>
      </c>
      <c r="AF61" s="25">
        <f t="shared" si="18"/>
        <v>0</v>
      </c>
      <c r="AG61" s="25">
        <f t="shared" si="18"/>
        <v>0</v>
      </c>
      <c r="AH61" s="25">
        <f t="shared" si="18"/>
        <v>0</v>
      </c>
      <c r="AI61" s="25">
        <f t="shared" si="18"/>
        <v>0</v>
      </c>
      <c r="AJ61" s="25">
        <f t="shared" si="18"/>
        <v>0</v>
      </c>
      <c r="AK61" s="25">
        <f t="shared" si="18"/>
        <v>0</v>
      </c>
      <c r="AL61" s="25">
        <f t="shared" si="18"/>
        <v>0</v>
      </c>
      <c r="AM61" s="25">
        <f t="shared" si="18"/>
        <v>0</v>
      </c>
      <c r="AN61" s="25">
        <f t="shared" si="18"/>
        <v>0</v>
      </c>
      <c r="AO61" s="25">
        <f t="shared" si="18"/>
        <v>0</v>
      </c>
      <c r="AP61" s="25">
        <f t="shared" si="18"/>
        <v>0</v>
      </c>
      <c r="AQ61" s="25">
        <f t="shared" si="18"/>
        <v>0</v>
      </c>
      <c r="AR61" s="25">
        <f t="shared" si="18"/>
        <v>0</v>
      </c>
      <c r="AS61" s="25">
        <f t="shared" si="18"/>
        <v>0</v>
      </c>
      <c r="AT61" s="25">
        <f t="shared" si="18"/>
        <v>0</v>
      </c>
      <c r="AU61" s="25">
        <f t="shared" si="18"/>
        <v>0</v>
      </c>
      <c r="AV61" s="25">
        <f t="shared" si="18"/>
        <v>0</v>
      </c>
      <c r="AW61" s="25">
        <f t="shared" si="18"/>
        <v>0</v>
      </c>
      <c r="AX61" s="25">
        <f t="shared" si="18"/>
        <v>0</v>
      </c>
      <c r="AY61" s="25">
        <f t="shared" si="18"/>
        <v>0</v>
      </c>
      <c r="AZ61" s="25">
        <f t="shared" si="18"/>
        <v>0</v>
      </c>
      <c r="BA61" s="25">
        <f t="shared" si="18"/>
        <v>0</v>
      </c>
      <c r="BB61" s="25">
        <f t="shared" si="18"/>
        <v>0</v>
      </c>
      <c r="BC61" s="25">
        <f t="shared" si="18"/>
        <v>0</v>
      </c>
      <c r="BD61" s="25">
        <f t="shared" si="18"/>
        <v>0</v>
      </c>
      <c r="BE61" s="25">
        <f t="shared" si="18"/>
        <v>0</v>
      </c>
      <c r="BF61" s="25">
        <f t="shared" si="18"/>
        <v>0</v>
      </c>
      <c r="BG61" s="25">
        <f t="shared" si="18"/>
        <v>0</v>
      </c>
      <c r="BH61" s="25">
        <f t="shared" si="18"/>
        <v>0</v>
      </c>
      <c r="BI61" s="25">
        <f t="shared" si="18"/>
        <v>0</v>
      </c>
      <c r="BJ61" s="25">
        <f t="shared" si="18"/>
        <v>0</v>
      </c>
      <c r="BK61" s="51">
        <f t="shared" si="18"/>
        <v>0</v>
      </c>
    </row>
    <row r="62" spans="1:63" ht="12.75">
      <c r="A62" s="6"/>
      <c r="B62" s="3"/>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row>
    <row r="63" spans="1:63" ht="12.75">
      <c r="A63" s="6"/>
      <c r="B63" s="3"/>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row>
    <row r="64" spans="1:63" ht="12.75">
      <c r="A64" s="6"/>
      <c r="B64" s="3"/>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row>
    <row r="65" spans="1:63" ht="12.75">
      <c r="A65" s="6"/>
      <c r="B65" s="3"/>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row>
    <row r="66" spans="1:63" ht="12.75">
      <c r="A66" s="6"/>
      <c r="B66" s="3"/>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row>
    <row r="67" spans="1:63" ht="12.75">
      <c r="A67" s="6"/>
      <c r="B67" s="3"/>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row>
    <row r="68" spans="1:2" ht="12.75">
      <c r="A68" s="6"/>
      <c r="B68" s="3"/>
    </row>
    <row r="69" spans="1:12" ht="12.75">
      <c r="A69" s="6"/>
      <c r="B69" s="1" t="s">
        <v>66</v>
      </c>
      <c r="L69" s="1" t="s">
        <v>34</v>
      </c>
    </row>
    <row r="70" spans="1:12" ht="12.75">
      <c r="A70" s="6"/>
      <c r="B70" s="1" t="s">
        <v>63</v>
      </c>
      <c r="L70" s="1" t="s">
        <v>28</v>
      </c>
    </row>
    <row r="71" ht="12.75">
      <c r="L71" s="1" t="s">
        <v>29</v>
      </c>
    </row>
    <row r="72" spans="2:12" ht="12.75">
      <c r="B72" s="91" t="s">
        <v>67</v>
      </c>
      <c r="C72" s="91"/>
      <c r="D72" s="91"/>
      <c r="E72" s="91"/>
      <c r="L72" s="1" t="s">
        <v>52</v>
      </c>
    </row>
    <row r="73" spans="2:12" ht="12.75">
      <c r="B73" s="91" t="s">
        <v>68</v>
      </c>
      <c r="C73" s="91"/>
      <c r="D73" s="91"/>
      <c r="E73" s="91"/>
      <c r="L73" s="1" t="s">
        <v>54</v>
      </c>
    </row>
    <row r="74" spans="2:12" ht="12.75">
      <c r="B74" s="1"/>
      <c r="L74" s="1" t="s">
        <v>30</v>
      </c>
    </row>
    <row r="77" spans="1:63" ht="14.25">
      <c r="A77" s="27"/>
      <c r="B77" s="8" t="s">
        <v>55</v>
      </c>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row>
    <row r="78" spans="1:63" ht="14.25">
      <c r="A78" s="28">
        <v>1</v>
      </c>
      <c r="B78" s="4" t="s">
        <v>64</v>
      </c>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row>
    <row r="79" spans="1:63" ht="14.25">
      <c r="A79" s="28">
        <v>2</v>
      </c>
      <c r="B79" s="4" t="s">
        <v>56</v>
      </c>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row>
    <row r="80" spans="1:63" ht="14.25">
      <c r="A80" s="28">
        <v>3</v>
      </c>
      <c r="B80" s="4" t="s">
        <v>57</v>
      </c>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row>
    <row r="81" spans="1:63" ht="14.25">
      <c r="A81" s="28">
        <v>4</v>
      </c>
      <c r="B81" s="4" t="s">
        <v>58</v>
      </c>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row>
    <row r="82" spans="1:63" ht="14.25">
      <c r="A82" s="28">
        <v>5</v>
      </c>
      <c r="B82" s="4" t="s">
        <v>59</v>
      </c>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row>
    <row r="83" spans="1:63" ht="14.25">
      <c r="A83" s="28">
        <v>6</v>
      </c>
      <c r="B83" s="4" t="s">
        <v>60</v>
      </c>
      <c r="C83" s="27"/>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row>
    <row r="84" spans="1:63" ht="14.25">
      <c r="A84" s="28">
        <v>7</v>
      </c>
      <c r="B84" s="4" t="s">
        <v>65</v>
      </c>
      <c r="C84" s="27"/>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row>
  </sheetData>
  <sheetProtection/>
  <mergeCells count="51">
    <mergeCell ref="A1:A5"/>
    <mergeCell ref="B1:B5"/>
    <mergeCell ref="C1:BK1"/>
    <mergeCell ref="C2:V2"/>
    <mergeCell ref="W2:AP2"/>
    <mergeCell ref="C6:BK6"/>
    <mergeCell ref="BF4:BJ4"/>
    <mergeCell ref="C4:G4"/>
    <mergeCell ref="R4:V4"/>
    <mergeCell ref="W3:AF3"/>
    <mergeCell ref="AQ2:BJ2"/>
    <mergeCell ref="C10:BK10"/>
    <mergeCell ref="M3:V3"/>
    <mergeCell ref="AQ3:AZ3"/>
    <mergeCell ref="AG3:AP3"/>
    <mergeCell ref="AL4:AP4"/>
    <mergeCell ref="C3:L3"/>
    <mergeCell ref="W4:AA4"/>
    <mergeCell ref="B73:E73"/>
    <mergeCell ref="C38:BK38"/>
    <mergeCell ref="B72:E72"/>
    <mergeCell ref="C59:BK59"/>
    <mergeCell ref="C58:BK58"/>
    <mergeCell ref="M4:Q4"/>
    <mergeCell ref="BA3:BJ3"/>
    <mergeCell ref="C51:BK51"/>
    <mergeCell ref="C7:BK7"/>
    <mergeCell ref="C19:BK19"/>
    <mergeCell ref="C16:BK16"/>
    <mergeCell ref="C26:BK26"/>
    <mergeCell ref="H4:L4"/>
    <mergeCell ref="C27:BK27"/>
    <mergeCell ref="AG4:AK4"/>
    <mergeCell ref="AB4:AF4"/>
    <mergeCell ref="BA4:BE4"/>
    <mergeCell ref="AV4:AZ4"/>
    <mergeCell ref="C52:BK52"/>
    <mergeCell ref="C44:BK44"/>
    <mergeCell ref="C28:BK28"/>
    <mergeCell ref="C53:BK53"/>
    <mergeCell ref="C31:BK31"/>
    <mergeCell ref="AQ4:AU4"/>
    <mergeCell ref="BK2:BK5"/>
    <mergeCell ref="C43:BK43"/>
    <mergeCell ref="C47:BK47"/>
    <mergeCell ref="C22:BK22"/>
    <mergeCell ref="C37:BK37"/>
    <mergeCell ref="C13:BK13"/>
    <mergeCell ref="C56:BK56"/>
    <mergeCell ref="C42:BK42"/>
    <mergeCell ref="C39:BK39"/>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A1" sqref="A1:J1"/>
    </sheetView>
  </sheetViews>
  <sheetFormatPr defaultColWidth="9.140625" defaultRowHeight="12.75"/>
  <cols>
    <col min="2" max="2" width="34.421875" style="0" customWidth="1"/>
    <col min="3" max="3" width="16.00390625" style="0" customWidth="1"/>
    <col min="4" max="4" width="18.57421875" style="0" customWidth="1"/>
    <col min="5" max="5" width="18.00390625" style="0" customWidth="1"/>
    <col min="6" max="6" width="16.7109375" style="0" customWidth="1"/>
    <col min="7" max="7" width="13.7109375" style="0" customWidth="1"/>
    <col min="8" max="8" width="21.00390625" style="0" customWidth="1"/>
    <col min="9" max="9" width="22.28125" style="0" customWidth="1"/>
    <col min="10" max="10" width="17.140625" style="0" customWidth="1"/>
  </cols>
  <sheetData>
    <row r="1" spans="1:10" ht="12.75">
      <c r="A1" s="112" t="s">
        <v>78</v>
      </c>
      <c r="B1" s="111"/>
      <c r="C1" s="111"/>
      <c r="D1" s="111"/>
      <c r="E1" s="111"/>
      <c r="F1" s="111"/>
      <c r="G1" s="111"/>
      <c r="H1" s="111"/>
      <c r="I1" s="111"/>
      <c r="J1" s="110"/>
    </row>
    <row r="2" spans="1:10" ht="12.75">
      <c r="A2" s="112" t="s">
        <v>79</v>
      </c>
      <c r="B2" s="111"/>
      <c r="C2" s="111"/>
      <c r="D2" s="111"/>
      <c r="E2" s="111"/>
      <c r="F2" s="111"/>
      <c r="G2" s="111"/>
      <c r="H2" s="111"/>
      <c r="I2" s="111"/>
      <c r="J2" s="110"/>
    </row>
    <row r="3" spans="1:10" ht="90">
      <c r="A3" s="113" t="s">
        <v>35</v>
      </c>
      <c r="B3" s="117" t="s">
        <v>80</v>
      </c>
      <c r="C3" s="117" t="s">
        <v>81</v>
      </c>
      <c r="D3" s="117" t="s">
        <v>82</v>
      </c>
      <c r="E3" s="117" t="s">
        <v>7</v>
      </c>
      <c r="F3" s="117" t="s">
        <v>8</v>
      </c>
      <c r="G3" s="117" t="s">
        <v>20</v>
      </c>
      <c r="H3" s="117" t="s">
        <v>83</v>
      </c>
      <c r="I3" s="117" t="s">
        <v>84</v>
      </c>
      <c r="J3" s="117" t="s">
        <v>85</v>
      </c>
    </row>
    <row r="4" spans="1:10" ht="12.75">
      <c r="A4" s="114">
        <v>1</v>
      </c>
      <c r="B4" s="115" t="s">
        <v>86</v>
      </c>
      <c r="C4" s="119">
        <v>0.000240343</v>
      </c>
      <c r="D4" s="119">
        <v>0</v>
      </c>
      <c r="E4" s="119">
        <v>0.253541569</v>
      </c>
      <c r="F4" s="119">
        <v>0.00011521</v>
      </c>
      <c r="G4" s="118">
        <v>0</v>
      </c>
      <c r="H4" s="118">
        <v>0</v>
      </c>
      <c r="I4" s="118">
        <v>0</v>
      </c>
      <c r="J4" s="118">
        <v>0</v>
      </c>
    </row>
    <row r="5" spans="1:10" ht="12.75">
      <c r="A5" s="114">
        <v>2</v>
      </c>
      <c r="B5" s="116" t="s">
        <v>87</v>
      </c>
      <c r="C5" s="119">
        <v>0.446114956</v>
      </c>
      <c r="D5" s="119">
        <v>1.047650662</v>
      </c>
      <c r="E5" s="119">
        <v>77.029692751</v>
      </c>
      <c r="F5" s="119">
        <v>2.839682711</v>
      </c>
      <c r="G5" s="118">
        <v>0</v>
      </c>
      <c r="H5" s="118">
        <v>0</v>
      </c>
      <c r="I5" s="118">
        <v>0</v>
      </c>
      <c r="J5" s="118">
        <v>0</v>
      </c>
    </row>
    <row r="6" spans="1:10" ht="12.75">
      <c r="A6" s="114">
        <v>3</v>
      </c>
      <c r="B6" s="115" t="s">
        <v>88</v>
      </c>
      <c r="C6" s="119">
        <v>0</v>
      </c>
      <c r="D6" s="119">
        <v>0</v>
      </c>
      <c r="E6" s="119">
        <v>0.677308585</v>
      </c>
      <c r="F6" s="119">
        <v>0.000212155</v>
      </c>
      <c r="G6" s="118">
        <v>0</v>
      </c>
      <c r="H6" s="118">
        <v>0</v>
      </c>
      <c r="I6" s="118">
        <v>0</v>
      </c>
      <c r="J6" s="118">
        <v>0</v>
      </c>
    </row>
    <row r="7" spans="1:10" ht="12.75">
      <c r="A7" s="114">
        <v>4</v>
      </c>
      <c r="B7" s="116" t="s">
        <v>89</v>
      </c>
      <c r="C7" s="119">
        <v>0.358327089</v>
      </c>
      <c r="D7" s="119">
        <v>0.555453158</v>
      </c>
      <c r="E7" s="119">
        <v>8.17587765</v>
      </c>
      <c r="F7" s="119">
        <v>0.0587421</v>
      </c>
      <c r="G7" s="118">
        <v>0</v>
      </c>
      <c r="H7" s="118">
        <v>0</v>
      </c>
      <c r="I7" s="118">
        <v>0</v>
      </c>
      <c r="J7" s="118">
        <v>0</v>
      </c>
    </row>
    <row r="8" spans="1:10" ht="12.75">
      <c r="A8" s="114">
        <v>5</v>
      </c>
      <c r="B8" s="116" t="s">
        <v>90</v>
      </c>
      <c r="C8" s="119">
        <v>0.165700634</v>
      </c>
      <c r="D8" s="119">
        <v>0.155460659</v>
      </c>
      <c r="E8" s="119">
        <v>23.26401573</v>
      </c>
      <c r="F8" s="119">
        <v>0.195745584</v>
      </c>
      <c r="G8" s="118">
        <v>0</v>
      </c>
      <c r="H8" s="118">
        <v>0</v>
      </c>
      <c r="I8" s="118">
        <v>0</v>
      </c>
      <c r="J8" s="118">
        <v>0</v>
      </c>
    </row>
    <row r="9" spans="1:10" ht="12.75">
      <c r="A9" s="114">
        <v>6</v>
      </c>
      <c r="B9" s="116" t="s">
        <v>91</v>
      </c>
      <c r="C9" s="119">
        <v>0.189558679</v>
      </c>
      <c r="D9" s="119">
        <v>0.802807289</v>
      </c>
      <c r="E9" s="119">
        <v>51.226136637</v>
      </c>
      <c r="F9" s="119">
        <v>2.010234652</v>
      </c>
      <c r="G9" s="118">
        <v>0</v>
      </c>
      <c r="H9" s="118">
        <v>0</v>
      </c>
      <c r="I9" s="118">
        <v>0</v>
      </c>
      <c r="J9" s="118">
        <v>0</v>
      </c>
    </row>
    <row r="10" spans="1:10" ht="12.75">
      <c r="A10" s="114">
        <v>7</v>
      </c>
      <c r="B10" s="116" t="s">
        <v>92</v>
      </c>
      <c r="C10" s="119">
        <v>0.251315499</v>
      </c>
      <c r="D10" s="119">
        <v>0.067358362</v>
      </c>
      <c r="E10" s="119">
        <v>14.114366414</v>
      </c>
      <c r="F10" s="119">
        <v>0.138306164</v>
      </c>
      <c r="G10" s="118">
        <v>0</v>
      </c>
      <c r="H10" s="118">
        <v>0</v>
      </c>
      <c r="I10" s="118">
        <v>0</v>
      </c>
      <c r="J10" s="118">
        <v>0</v>
      </c>
    </row>
    <row r="11" spans="1:10" ht="12.75">
      <c r="A11" s="114">
        <v>8</v>
      </c>
      <c r="B11" s="115" t="s">
        <v>93</v>
      </c>
      <c r="C11" s="119">
        <v>0</v>
      </c>
      <c r="D11" s="119">
        <v>0</v>
      </c>
      <c r="E11" s="119">
        <v>0.46252151</v>
      </c>
      <c r="F11" s="119">
        <v>2.5813E-05</v>
      </c>
      <c r="G11" s="118">
        <v>0</v>
      </c>
      <c r="H11" s="118">
        <v>0</v>
      </c>
      <c r="I11" s="118">
        <v>0</v>
      </c>
      <c r="J11" s="118">
        <v>0</v>
      </c>
    </row>
    <row r="12" spans="1:10" ht="12.75">
      <c r="A12" s="114">
        <v>9</v>
      </c>
      <c r="B12" s="115" t="s">
        <v>94</v>
      </c>
      <c r="C12" s="119">
        <v>0</v>
      </c>
      <c r="D12" s="119">
        <v>0</v>
      </c>
      <c r="E12" s="119">
        <v>0.462846733</v>
      </c>
      <c r="F12" s="119">
        <v>0.000576052</v>
      </c>
      <c r="G12" s="118">
        <v>0</v>
      </c>
      <c r="H12" s="118">
        <v>0</v>
      </c>
      <c r="I12" s="118">
        <v>0</v>
      </c>
      <c r="J12" s="118">
        <v>0</v>
      </c>
    </row>
    <row r="13" spans="1:10" ht="12.75">
      <c r="A13" s="114">
        <v>10</v>
      </c>
      <c r="B13" s="116" t="s">
        <v>95</v>
      </c>
      <c r="C13" s="119">
        <v>12.38433406</v>
      </c>
      <c r="D13" s="119">
        <v>10.540565543</v>
      </c>
      <c r="E13" s="119">
        <v>89.35357731</v>
      </c>
      <c r="F13" s="119">
        <v>8.686973895</v>
      </c>
      <c r="G13" s="118">
        <v>0</v>
      </c>
      <c r="H13" s="118">
        <v>0</v>
      </c>
      <c r="I13" s="118">
        <v>0</v>
      </c>
      <c r="J13" s="118">
        <v>0</v>
      </c>
    </row>
    <row r="14" spans="1:10" ht="12.75">
      <c r="A14" s="114">
        <v>11</v>
      </c>
      <c r="B14" s="116" t="s">
        <v>96</v>
      </c>
      <c r="C14" s="119">
        <v>6.15547288</v>
      </c>
      <c r="D14" s="119">
        <v>15.047107927</v>
      </c>
      <c r="E14" s="119">
        <v>461.913246168</v>
      </c>
      <c r="F14" s="119">
        <v>12.316290633</v>
      </c>
      <c r="G14" s="118">
        <v>0</v>
      </c>
      <c r="H14" s="118">
        <v>0</v>
      </c>
      <c r="I14" s="118">
        <v>0</v>
      </c>
      <c r="J14" s="118">
        <v>0</v>
      </c>
    </row>
    <row r="15" spans="1:10" ht="12.75">
      <c r="A15" s="114">
        <v>12</v>
      </c>
      <c r="B15" s="116" t="s">
        <v>97</v>
      </c>
      <c r="C15" s="119">
        <v>5.517100481</v>
      </c>
      <c r="D15" s="119">
        <v>5.032409551</v>
      </c>
      <c r="E15" s="119">
        <v>195.410697855</v>
      </c>
      <c r="F15" s="119">
        <v>15.10693123</v>
      </c>
      <c r="G15" s="118">
        <v>0</v>
      </c>
      <c r="H15" s="118">
        <v>0</v>
      </c>
      <c r="I15" s="118">
        <v>0</v>
      </c>
      <c r="J15" s="118">
        <v>0</v>
      </c>
    </row>
    <row r="16" spans="1:10" ht="12.75">
      <c r="A16" s="114">
        <v>13</v>
      </c>
      <c r="B16" s="116" t="s">
        <v>98</v>
      </c>
      <c r="C16" s="119">
        <v>0.161400475</v>
      </c>
      <c r="D16" s="119">
        <v>0.001920473</v>
      </c>
      <c r="E16" s="119">
        <v>6.922572067</v>
      </c>
      <c r="F16" s="119">
        <v>0.045100607</v>
      </c>
      <c r="G16" s="118">
        <v>0</v>
      </c>
      <c r="H16" s="118">
        <v>0</v>
      </c>
      <c r="I16" s="118">
        <v>0</v>
      </c>
      <c r="J16" s="118">
        <v>0</v>
      </c>
    </row>
    <row r="17" spans="1:10" ht="12.75">
      <c r="A17" s="114">
        <v>14</v>
      </c>
      <c r="B17" s="116" t="s">
        <v>99</v>
      </c>
      <c r="C17" s="119">
        <v>0</v>
      </c>
      <c r="D17" s="119">
        <v>0.003439143</v>
      </c>
      <c r="E17" s="119">
        <v>2.147306325</v>
      </c>
      <c r="F17" s="119">
        <v>0.571922974</v>
      </c>
      <c r="G17" s="118">
        <v>0</v>
      </c>
      <c r="H17" s="118">
        <v>0</v>
      </c>
      <c r="I17" s="118">
        <v>0</v>
      </c>
      <c r="J17" s="118">
        <v>0</v>
      </c>
    </row>
    <row r="18" spans="1:10" ht="12.75">
      <c r="A18" s="114">
        <v>15</v>
      </c>
      <c r="B18" s="116" t="s">
        <v>100</v>
      </c>
      <c r="C18" s="119">
        <v>0.125916629</v>
      </c>
      <c r="D18" s="119">
        <v>0.158478825</v>
      </c>
      <c r="E18" s="119">
        <v>22.4042807</v>
      </c>
      <c r="F18" s="119">
        <v>0.213412158</v>
      </c>
      <c r="G18" s="118">
        <v>0</v>
      </c>
      <c r="H18" s="118">
        <v>0</v>
      </c>
      <c r="I18" s="118">
        <v>0</v>
      </c>
      <c r="J18" s="118">
        <v>0</v>
      </c>
    </row>
    <row r="19" spans="1:10" ht="12.75">
      <c r="A19" s="114">
        <v>16</v>
      </c>
      <c r="B19" s="116" t="s">
        <v>101</v>
      </c>
      <c r="C19" s="119">
        <v>14.744408741</v>
      </c>
      <c r="D19" s="119">
        <v>49.857200675</v>
      </c>
      <c r="E19" s="119">
        <v>602.899841564</v>
      </c>
      <c r="F19" s="119">
        <v>65.704991788</v>
      </c>
      <c r="G19" s="118">
        <v>0</v>
      </c>
      <c r="H19" s="118">
        <v>0</v>
      </c>
      <c r="I19" s="118">
        <v>0</v>
      </c>
      <c r="J19" s="118">
        <v>0</v>
      </c>
    </row>
    <row r="20" spans="1:10" ht="12.75">
      <c r="A20" s="114">
        <v>17</v>
      </c>
      <c r="B20" s="116" t="s">
        <v>102</v>
      </c>
      <c r="C20" s="119">
        <v>2.437789084</v>
      </c>
      <c r="D20" s="119">
        <v>2.507037235</v>
      </c>
      <c r="E20" s="119">
        <v>42.970805769</v>
      </c>
      <c r="F20" s="119">
        <v>1.23680655</v>
      </c>
      <c r="G20" s="118">
        <v>0</v>
      </c>
      <c r="H20" s="118">
        <v>0</v>
      </c>
      <c r="I20" s="118">
        <v>0</v>
      </c>
      <c r="J20" s="118">
        <v>0</v>
      </c>
    </row>
    <row r="21" spans="1:10" ht="12.75">
      <c r="A21" s="114">
        <v>18</v>
      </c>
      <c r="B21" s="115" t="s">
        <v>103</v>
      </c>
      <c r="C21" s="119">
        <v>0</v>
      </c>
      <c r="D21" s="119">
        <v>0</v>
      </c>
      <c r="E21" s="119">
        <v>0.078867047</v>
      </c>
      <c r="F21" s="119">
        <v>0</v>
      </c>
      <c r="G21" s="118">
        <v>0</v>
      </c>
      <c r="H21" s="118">
        <v>0</v>
      </c>
      <c r="I21" s="118">
        <v>0</v>
      </c>
      <c r="J21" s="118">
        <v>0</v>
      </c>
    </row>
    <row r="22" spans="1:10" ht="12.75">
      <c r="A22" s="114">
        <v>19</v>
      </c>
      <c r="B22" s="116" t="s">
        <v>104</v>
      </c>
      <c r="C22" s="119">
        <v>0.987565934</v>
      </c>
      <c r="D22" s="119">
        <v>0.97841005</v>
      </c>
      <c r="E22" s="119">
        <v>77.064001271</v>
      </c>
      <c r="F22" s="119">
        <v>5.699111445</v>
      </c>
      <c r="G22" s="118">
        <v>0</v>
      </c>
      <c r="H22" s="118">
        <v>0</v>
      </c>
      <c r="I22" s="118">
        <v>0</v>
      </c>
      <c r="J22" s="118">
        <v>0</v>
      </c>
    </row>
    <row r="23" spans="1:10" ht="12.75">
      <c r="A23" s="114">
        <v>20</v>
      </c>
      <c r="B23" s="116" t="s">
        <v>105</v>
      </c>
      <c r="C23" s="119">
        <v>796.313054502</v>
      </c>
      <c r="D23" s="119">
        <v>283.479505131</v>
      </c>
      <c r="E23" s="119">
        <v>3522.01673837</v>
      </c>
      <c r="F23" s="119">
        <v>321.435997301</v>
      </c>
      <c r="G23" s="118">
        <v>0</v>
      </c>
      <c r="H23" s="118">
        <v>0</v>
      </c>
      <c r="I23" s="118">
        <v>0</v>
      </c>
      <c r="J23" s="118">
        <v>0</v>
      </c>
    </row>
    <row r="24" spans="1:10" ht="12.75">
      <c r="A24" s="114">
        <v>21</v>
      </c>
      <c r="B24" s="115" t="s">
        <v>106</v>
      </c>
      <c r="C24" s="119">
        <v>0</v>
      </c>
      <c r="D24" s="119">
        <v>0</v>
      </c>
      <c r="E24" s="119">
        <v>0.306959917</v>
      </c>
      <c r="F24" s="119">
        <v>0.00822557</v>
      </c>
      <c r="G24" s="118">
        <v>0</v>
      </c>
      <c r="H24" s="118">
        <v>0</v>
      </c>
      <c r="I24" s="118">
        <v>0</v>
      </c>
      <c r="J24" s="118">
        <v>0</v>
      </c>
    </row>
    <row r="25" spans="1:10" ht="12.75">
      <c r="A25" s="114">
        <v>22</v>
      </c>
      <c r="B25" s="116" t="s">
        <v>107</v>
      </c>
      <c r="C25" s="119">
        <v>0.00132402</v>
      </c>
      <c r="D25" s="119">
        <v>0.006406817</v>
      </c>
      <c r="E25" s="119">
        <v>0.33888584</v>
      </c>
      <c r="F25" s="119">
        <v>0.003558517</v>
      </c>
      <c r="G25" s="118">
        <v>0</v>
      </c>
      <c r="H25" s="118">
        <v>0</v>
      </c>
      <c r="I25" s="118">
        <v>0</v>
      </c>
      <c r="J25" s="118">
        <v>0</v>
      </c>
    </row>
    <row r="26" spans="1:10" ht="12.75">
      <c r="A26" s="114">
        <v>23</v>
      </c>
      <c r="B26" s="115" t="s">
        <v>108</v>
      </c>
      <c r="C26" s="119">
        <v>0.016011081</v>
      </c>
      <c r="D26" s="119">
        <v>0</v>
      </c>
      <c r="E26" s="119">
        <v>0.314779228</v>
      </c>
      <c r="F26" s="119">
        <v>0</v>
      </c>
      <c r="G26" s="118">
        <v>0</v>
      </c>
      <c r="H26" s="118">
        <v>0</v>
      </c>
      <c r="I26" s="118">
        <v>0</v>
      </c>
      <c r="J26" s="118">
        <v>0</v>
      </c>
    </row>
    <row r="27" spans="1:10" ht="12.75">
      <c r="A27" s="114">
        <v>24</v>
      </c>
      <c r="B27" s="115" t="s">
        <v>69</v>
      </c>
      <c r="C27" s="119">
        <v>0</v>
      </c>
      <c r="D27" s="119">
        <v>0</v>
      </c>
      <c r="E27" s="119">
        <v>1.695704152</v>
      </c>
      <c r="F27" s="119">
        <v>0</v>
      </c>
      <c r="G27" s="118">
        <v>0</v>
      </c>
      <c r="H27" s="118">
        <v>0</v>
      </c>
      <c r="I27" s="118">
        <v>0</v>
      </c>
      <c r="J27" s="118">
        <v>0</v>
      </c>
    </row>
    <row r="28" spans="1:10" ht="12.75">
      <c r="A28" s="114">
        <v>25</v>
      </c>
      <c r="B28" s="116" t="s">
        <v>109</v>
      </c>
      <c r="C28" s="119">
        <v>11.555893223</v>
      </c>
      <c r="D28" s="119">
        <v>135.341157454</v>
      </c>
      <c r="E28" s="119">
        <v>580.066407593</v>
      </c>
      <c r="F28" s="119">
        <v>90.135586548</v>
      </c>
      <c r="G28" s="118">
        <v>0</v>
      </c>
      <c r="H28" s="118">
        <v>0</v>
      </c>
      <c r="I28" s="118">
        <v>0</v>
      </c>
      <c r="J28" s="118">
        <v>0</v>
      </c>
    </row>
    <row r="29" spans="1:10" ht="12.75">
      <c r="A29" s="114">
        <v>26</v>
      </c>
      <c r="B29" s="116" t="s">
        <v>110</v>
      </c>
      <c r="C29" s="119">
        <v>1.502381921</v>
      </c>
      <c r="D29" s="119">
        <v>0.0214756</v>
      </c>
      <c r="E29" s="119">
        <v>19.164323943</v>
      </c>
      <c r="F29" s="119">
        <v>0.135925896</v>
      </c>
      <c r="G29" s="118">
        <v>0</v>
      </c>
      <c r="H29" s="118">
        <v>0</v>
      </c>
      <c r="I29" s="118">
        <v>0</v>
      </c>
      <c r="J29" s="118">
        <v>0</v>
      </c>
    </row>
    <row r="30" spans="1:10" ht="12.75">
      <c r="A30" s="114">
        <v>27</v>
      </c>
      <c r="B30" s="116" t="s">
        <v>14</v>
      </c>
      <c r="C30" s="119">
        <v>17.569296147</v>
      </c>
      <c r="D30" s="119">
        <v>56.023240919</v>
      </c>
      <c r="E30" s="119">
        <v>746.317990175</v>
      </c>
      <c r="F30" s="119">
        <v>23.646936202</v>
      </c>
      <c r="G30" s="118">
        <v>0</v>
      </c>
      <c r="H30" s="118">
        <v>0</v>
      </c>
      <c r="I30" s="118">
        <v>0</v>
      </c>
      <c r="J30" s="118">
        <v>0</v>
      </c>
    </row>
    <row r="31" spans="1:10" ht="12.75">
      <c r="A31" s="114">
        <v>28</v>
      </c>
      <c r="B31" s="116" t="s">
        <v>111</v>
      </c>
      <c r="C31" s="119">
        <v>0</v>
      </c>
      <c r="D31" s="119">
        <v>0</v>
      </c>
      <c r="E31" s="119">
        <v>32.969454658</v>
      </c>
      <c r="F31" s="119">
        <v>0.016604972</v>
      </c>
      <c r="G31" s="118">
        <v>0</v>
      </c>
      <c r="H31" s="118">
        <v>0</v>
      </c>
      <c r="I31" s="118">
        <v>0</v>
      </c>
      <c r="J31" s="118">
        <v>0</v>
      </c>
    </row>
    <row r="32" spans="1:10" ht="12.75">
      <c r="A32" s="114">
        <v>29</v>
      </c>
      <c r="B32" s="116" t="s">
        <v>112</v>
      </c>
      <c r="C32" s="119">
        <v>0.518275091</v>
      </c>
      <c r="D32" s="119">
        <v>2.919671949</v>
      </c>
      <c r="E32" s="119">
        <v>35.302922742</v>
      </c>
      <c r="F32" s="119">
        <v>1.195113748</v>
      </c>
      <c r="G32" s="118">
        <v>0</v>
      </c>
      <c r="H32" s="118">
        <v>0</v>
      </c>
      <c r="I32" s="118">
        <v>0</v>
      </c>
      <c r="J32" s="118">
        <v>0</v>
      </c>
    </row>
    <row r="33" spans="1:10" ht="12.75">
      <c r="A33" s="114">
        <v>30</v>
      </c>
      <c r="B33" s="116" t="s">
        <v>113</v>
      </c>
      <c r="C33" s="119">
        <v>0.452747587</v>
      </c>
      <c r="D33" s="119">
        <v>5.258665004</v>
      </c>
      <c r="E33" s="119">
        <v>89.42267006</v>
      </c>
      <c r="F33" s="119">
        <v>1.425033003</v>
      </c>
      <c r="G33" s="118">
        <v>0</v>
      </c>
      <c r="H33" s="118">
        <v>0</v>
      </c>
      <c r="I33" s="118">
        <v>0</v>
      </c>
      <c r="J33" s="118">
        <v>0</v>
      </c>
    </row>
    <row r="34" spans="1:10" ht="12.75">
      <c r="A34" s="114">
        <v>31</v>
      </c>
      <c r="B34" s="115" t="s">
        <v>114</v>
      </c>
      <c r="C34" s="119">
        <v>0</v>
      </c>
      <c r="D34" s="119">
        <v>0</v>
      </c>
      <c r="E34" s="119">
        <v>0.462862525</v>
      </c>
      <c r="F34" s="119">
        <v>0.002430063</v>
      </c>
      <c r="G34" s="118">
        <v>0</v>
      </c>
      <c r="H34" s="118">
        <v>0</v>
      </c>
      <c r="I34" s="118">
        <v>0</v>
      </c>
      <c r="J34" s="118">
        <v>0</v>
      </c>
    </row>
    <row r="35" spans="1:10" ht="12.75">
      <c r="A35" s="114">
        <v>32</v>
      </c>
      <c r="B35" s="116" t="s">
        <v>115</v>
      </c>
      <c r="C35" s="119">
        <v>28.367262287</v>
      </c>
      <c r="D35" s="119">
        <v>119.943681239</v>
      </c>
      <c r="E35" s="119">
        <v>598.060644812</v>
      </c>
      <c r="F35" s="119">
        <v>107.066022521</v>
      </c>
      <c r="G35" s="118">
        <v>0</v>
      </c>
      <c r="H35" s="118">
        <v>0</v>
      </c>
      <c r="I35" s="118">
        <v>0</v>
      </c>
      <c r="J35" s="118">
        <v>0</v>
      </c>
    </row>
    <row r="36" spans="1:10" ht="12.75">
      <c r="A36" s="114">
        <v>33</v>
      </c>
      <c r="B36" s="116" t="s">
        <v>116</v>
      </c>
      <c r="C36" s="119">
        <v>2.032782383</v>
      </c>
      <c r="D36" s="119">
        <v>1.227165673</v>
      </c>
      <c r="E36" s="119">
        <v>162.952991412</v>
      </c>
      <c r="F36" s="119">
        <v>5.00189406</v>
      </c>
      <c r="G36" s="118">
        <v>0</v>
      </c>
      <c r="H36" s="118">
        <v>0</v>
      </c>
      <c r="I36" s="118">
        <v>0</v>
      </c>
      <c r="J36" s="118">
        <v>0</v>
      </c>
    </row>
    <row r="37" spans="1:10" ht="12.75">
      <c r="A37" s="114">
        <v>34</v>
      </c>
      <c r="B37" s="116" t="s">
        <v>117</v>
      </c>
      <c r="C37" s="119">
        <v>0.012246226</v>
      </c>
      <c r="D37" s="119">
        <v>0</v>
      </c>
      <c r="E37" s="119">
        <v>0.549163154</v>
      </c>
      <c r="F37" s="119">
        <v>0.001073423</v>
      </c>
      <c r="G37" s="118">
        <v>0</v>
      </c>
      <c r="H37" s="118">
        <v>0</v>
      </c>
      <c r="I37" s="118">
        <v>0</v>
      </c>
      <c r="J37" s="118">
        <v>0</v>
      </c>
    </row>
    <row r="38" spans="1:10" ht="12.75">
      <c r="A38" s="114">
        <v>35</v>
      </c>
      <c r="B38" s="116" t="s">
        <v>118</v>
      </c>
      <c r="C38" s="119">
        <v>4.384201307</v>
      </c>
      <c r="D38" s="119">
        <v>7.115040839</v>
      </c>
      <c r="E38" s="119">
        <v>202.85446824</v>
      </c>
      <c r="F38" s="119">
        <v>7.837294966</v>
      </c>
      <c r="G38" s="118">
        <v>0</v>
      </c>
      <c r="H38" s="118">
        <v>0</v>
      </c>
      <c r="I38" s="118">
        <v>0</v>
      </c>
      <c r="J38" s="118">
        <v>0</v>
      </c>
    </row>
    <row r="39" spans="1:10" ht="12.75">
      <c r="A39" s="114">
        <v>36</v>
      </c>
      <c r="B39" s="116" t="s">
        <v>119</v>
      </c>
      <c r="C39" s="119">
        <v>3.116846299</v>
      </c>
      <c r="D39" s="119">
        <v>0.019727411</v>
      </c>
      <c r="E39" s="119">
        <v>15.98010916</v>
      </c>
      <c r="F39" s="119">
        <v>0.274995266</v>
      </c>
      <c r="G39" s="118">
        <v>0</v>
      </c>
      <c r="H39" s="118">
        <v>0</v>
      </c>
      <c r="I39" s="118">
        <v>0</v>
      </c>
      <c r="J39" s="118">
        <v>0</v>
      </c>
    </row>
    <row r="40" spans="1:10" ht="12.75">
      <c r="A40" s="114">
        <v>37</v>
      </c>
      <c r="B40" s="116" t="s">
        <v>120</v>
      </c>
      <c r="C40" s="119">
        <v>7.571281338</v>
      </c>
      <c r="D40" s="119">
        <v>21.521400046</v>
      </c>
      <c r="E40" s="119">
        <v>228.433832449</v>
      </c>
      <c r="F40" s="119">
        <v>11.262681875</v>
      </c>
      <c r="G40" s="118">
        <v>0</v>
      </c>
      <c r="H40" s="118">
        <v>0</v>
      </c>
      <c r="I40" s="118">
        <v>0</v>
      </c>
      <c r="J40" s="118">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Kashish Shah</cp:lastModifiedBy>
  <cp:lastPrinted>2014-03-24T10:58:12Z</cp:lastPrinted>
  <dcterms:created xsi:type="dcterms:W3CDTF">2014-01-06T04:43:23Z</dcterms:created>
  <dcterms:modified xsi:type="dcterms:W3CDTF">2024-06-11T04:44:51Z</dcterms:modified>
  <cp:category/>
  <cp:version/>
  <cp:contentType/>
  <cp:contentStatus/>
</cp:coreProperties>
</file>