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 codeName="ThisWorkbook" defaultThemeVersion="166925"/>
  <bookViews>
    <workbookView xWindow="0" yWindow="0" windowWidth="20490" windowHeight="6930" activeTab="2"/>
  </bookViews>
  <sheets>
    <sheet name="Dynamic Bond" sheetId="1" r:id="rId1"/>
    <sheet name="LIQUID FUND" sheetId="2" r:id="rId2"/>
    <sheet name="Focused Equity" sheetId="3" r:id="rId3"/>
  </sheets>
  <definedNames>
    <definedName name="JR_PAGE_ANCHOR_0_1">'Dynamic Bond'!$A$1</definedName>
    <definedName name="JR_PAGE_ANCHOR_0_2">'LIQUID FUND'!$A$1</definedName>
    <definedName name="JR_PAGE_ANCHOR_0_3">'Focused Equity'!$A$1</definedName>
  </definedNames>
  <calcPr calcId="171027"/>
</workbook>
</file>

<file path=xl/calcChain.xml><?xml version="1.0" encoding="utf-8"?>
<calcChain xmlns="http://schemas.openxmlformats.org/spreadsheetml/2006/main">
  <c r="G37" i="3" l="1"/>
  <c r="G40" i="3"/>
  <c r="F40" i="3"/>
  <c r="G9" i="1" l="1"/>
  <c r="G12" i="1" s="1"/>
</calcChain>
</file>

<file path=xl/sharedStrings.xml><?xml version="1.0" encoding="utf-8"?>
<sst xmlns="http://schemas.openxmlformats.org/spreadsheetml/2006/main" count="398" uniqueCount="278">
  <si>
    <t>IIFL Dynamic Bond Fund</t>
  </si>
  <si>
    <t>Monthly Portfolio Statement as on October 31,2021</t>
  </si>
  <si>
    <t>Name of the Instrument</t>
  </si>
  <si>
    <t>ISIN</t>
  </si>
  <si>
    <t>Industry / Rating</t>
  </si>
  <si>
    <t>Quantity</t>
  </si>
  <si>
    <t>Market/Fair Value
 (Rs. in Lacs)</t>
  </si>
  <si>
    <t>Rounded, % to Net Assets</t>
  </si>
  <si>
    <t>Equity &amp; Equity related</t>
  </si>
  <si>
    <t>(a) Listed / awaiting listing on Stock Exchanges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</si>
  <si>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</si>
  <si>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</si>
  <si>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</si>
  <si>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</si>
  <si>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</si>
  <si>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</si>
  <si>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</si>
  <si>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</si>
  <si>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</si>
  <si>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</si>
  <si>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</si>
  <si>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</si>
  <si>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</si>
  <si>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</si>
  <si>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</si>
  <si>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</si>
  <si>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</si>
  <si>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</si>
  <si>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</si>
  <si>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</si>
  <si>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</si>
  <si>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</si>
  <si>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</si>
  <si>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</si>
  <si>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</si>
  <si>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</si>
  <si>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</si>
  <si>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</si>
  <si>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RECL405</t>
  </si>
  <si>
    <t>5.85% REC Limited (20/12/2025)</t>
  </si>
  <si>
    <t>INE020B08DF6</t>
  </si>
  <si>
    <t>GOI1596</t>
  </si>
  <si>
    <t>7.84% State Government Securities (13/07/2026)</t>
  </si>
  <si>
    <t>IN2220160039</t>
  </si>
  <si>
    <t>BKBA286</t>
  </si>
  <si>
    <t>8.99% Bank of Baroda (18/12/2024) **</t>
  </si>
  <si>
    <t>INE028A08182</t>
  </si>
  <si>
    <t>CRISIL AA+</t>
  </si>
  <si>
    <t>TCHF345</t>
  </si>
  <si>
    <t>Tata Capital Housing Finance Limited (24/01/2024) (ZCB)  **</t>
  </si>
  <si>
    <t>INE033L07GY4</t>
  </si>
  <si>
    <t>POWF459</t>
  </si>
  <si>
    <t>7.17% Power Finance Corporation Limited (22/05/2025) **</t>
  </si>
  <si>
    <t>INE134E08KT5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</si>
  <si>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</si>
  <si>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</si>
  <si>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</si>
  <si>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</si>
  <si>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</si>
  <si>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</si>
  <si>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MUFL359</t>
  </si>
  <si>
    <t>7.6% Muthoot Finance Limited (20/04/2026) **</t>
  </si>
  <si>
    <t>INE414G07FU6</t>
  </si>
  <si>
    <t>RPAT30</t>
  </si>
  <si>
    <t>6.75% Sikka Ports and Terminals Limited (22/04/2026) **</t>
  </si>
  <si>
    <t>INE941D07208</t>
  </si>
  <si>
    <t>POWF484</t>
  </si>
  <si>
    <t>6.95% Power Finance Corporation Limited (01/10/2031) **</t>
  </si>
  <si>
    <t>INE134E08LM8</t>
  </si>
  <si>
    <t>HDFC1134</t>
  </si>
  <si>
    <t>5.78% Housing Development Finance Corporation Limited (25/11/2025)</t>
  </si>
  <si>
    <t>INE001A07ST9</t>
  </si>
  <si>
    <t>RUPL36</t>
  </si>
  <si>
    <t>6.4% Jamnagar Utilities &amp; Power Private Limited (29/09/2026)</t>
  </si>
  <si>
    <t>INE936D07174</t>
  </si>
  <si>
    <t>EXIM577</t>
  </si>
  <si>
    <t>7.62% Export Import Bank of India (01/09/2026) **</t>
  </si>
  <si>
    <t>INE514E08FG5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</si>
  <si>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</si>
  <si>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</si>
  <si>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</si>
  <si>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</si>
  <si>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</si>
  <si>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</si>
  <si>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</si>
  <si>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</si>
  <si>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</si>
  <si>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GOI1430</t>
  </si>
  <si>
    <t>7.59% Government of India (11/01/2026)</t>
  </si>
  <si>
    <t>IN0020150093</t>
  </si>
  <si>
    <t>SBAI200</t>
  </si>
  <si>
    <t>8.5% State Bank of India (22/11/2024) **</t>
  </si>
  <si>
    <t>INE062A08223</t>
  </si>
  <si>
    <t>IBCL1100</t>
  </si>
  <si>
    <t>8.55% ICICI Bank Limited (04/10/2022) **</t>
  </si>
  <si>
    <t>INE090A08UA6</t>
  </si>
  <si>
    <t>IRLY358</t>
  </si>
  <si>
    <t>6.92% Indian Railway Finance Corporation Limited (29/08/2031)</t>
  </si>
  <si>
    <t>INE053F08122</t>
  </si>
  <si>
    <t>GOI3528</t>
  </si>
  <si>
    <t>6.1% Government of India (12/07/2031)</t>
  </si>
  <si>
    <t>IN0020210095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</si>
  <si>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</si>
  <si>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</si>
  <si>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</si>
  <si>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</si>
  <si>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</si>
  <si>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</si>
  <si>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</si>
  <si>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</si>
  <si>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</si>
  <si>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</si>
  <si>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TRP_011121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</si>
  <si>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</si>
  <si>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</si>
  <si>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</si>
  <si>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</si>
  <si>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</si>
  <si>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</si>
  <si>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</si>
  <si>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GOI825</t>
  </si>
  <si>
    <t>8.79% Government of India (08/11/2021)</t>
  </si>
  <si>
    <t>IN0020110030</t>
  </si>
  <si>
    <t>Money Market Instruments</t>
  </si>
  <si>
    <t>Commercial Paper</t>
  </si>
  <si>
    <t>RIND423</t>
  </si>
  <si>
    <t>Reliance Industries Limited (01/11/2021) **</t>
  </si>
  <si>
    <t>INE002A14IR8</t>
  </si>
  <si>
    <t>CRISIL A1+</t>
  </si>
  <si>
    <t>ENAM216</t>
  </si>
  <si>
    <t>Axis Finance Limited (29/11/2021) **</t>
  </si>
  <si>
    <t>INE891K14KQ1</t>
  </si>
  <si>
    <t>Treasury Bill</t>
  </si>
  <si>
    <t>TBIL1904</t>
  </si>
  <si>
    <t>182 Days Tbill (MD 25/11/2021)</t>
  </si>
  <si>
    <t>IN002021Y080</t>
  </si>
  <si>
    <t>TBIL1910</t>
  </si>
  <si>
    <t>182 Days Tbill (MD 09/12/2021)</t>
  </si>
  <si>
    <t>IN002021Y106</t>
  </si>
  <si>
    <t>IIFL- Focused Equity Fund</t>
  </si>
  <si>
    <t>Industry</t>
  </si>
  <si>
    <t>IBCL05</t>
  </si>
  <si>
    <t>ICICI Bank Limited</t>
  </si>
  <si>
    <t>INE090A01021</t>
  </si>
  <si>
    <t>Banks</t>
  </si>
  <si>
    <t>INFS02</t>
  </si>
  <si>
    <t>Infosys Limited</t>
  </si>
  <si>
    <t>INE009A01021</t>
  </si>
  <si>
    <t>Software</t>
  </si>
  <si>
    <t>HDFB03</t>
  </si>
  <si>
    <t>HDFC Bank Limited</t>
  </si>
  <si>
    <t>INE040A01034</t>
  </si>
  <si>
    <t>LARS02</t>
  </si>
  <si>
    <t>Larsen &amp; Toubro Limited</t>
  </si>
  <si>
    <t>INE018A01030</t>
  </si>
  <si>
    <t>Construction Project</t>
  </si>
  <si>
    <t>UTIB02</t>
  </si>
  <si>
    <t>Axis Bank Limited</t>
  </si>
  <si>
    <t>INE238A01034</t>
  </si>
  <si>
    <t>SBAI02</t>
  </si>
  <si>
    <t>State Bank of India</t>
  </si>
  <si>
    <t>INE062A01020</t>
  </si>
  <si>
    <t>LTIL01</t>
  </si>
  <si>
    <t>Larsen &amp; Toubro Infotech Limited</t>
  </si>
  <si>
    <t>INE214T01019</t>
  </si>
  <si>
    <t>BTVL02</t>
  </si>
  <si>
    <t>Bharti Airtel Limited</t>
  </si>
  <si>
    <t>INE397D01024</t>
  </si>
  <si>
    <t>Telecom - Services</t>
  </si>
  <si>
    <t>SRFL01</t>
  </si>
  <si>
    <t>SRF Limited</t>
  </si>
  <si>
    <t>INE647A01010</t>
  </si>
  <si>
    <t>Chemicals</t>
  </si>
  <si>
    <t>CGCE01</t>
  </si>
  <si>
    <t>Crompton Greaves Consumer Electricals Limited</t>
  </si>
  <si>
    <t>INE299U01018</t>
  </si>
  <si>
    <t>Consumer Durables</t>
  </si>
  <si>
    <t>BAFL02</t>
  </si>
  <si>
    <t>Bajaj Finance Limited</t>
  </si>
  <si>
    <t>INE296A01024</t>
  </si>
  <si>
    <t>Finance</t>
  </si>
  <si>
    <t>DIVI02</t>
  </si>
  <si>
    <t>Divi's Laboratories Limited</t>
  </si>
  <si>
    <t>INE361B01024</t>
  </si>
  <si>
    <t>Pharmaceuticals</t>
  </si>
  <si>
    <t>MAHI02</t>
  </si>
  <si>
    <t>Mahindra &amp; Mahindra Limited</t>
  </si>
  <si>
    <t>INE101A01026</t>
  </si>
  <si>
    <t>Auto</t>
  </si>
  <si>
    <t>INEN02</t>
  </si>
  <si>
    <t>Cyient Limited</t>
  </si>
  <si>
    <t>INE136B01020</t>
  </si>
  <si>
    <t>BPCL01</t>
  </si>
  <si>
    <t>Bharat Petroleum Corporation Limited</t>
  </si>
  <si>
    <t>INE029A01011</t>
  </si>
  <si>
    <t>Petroleum Products</t>
  </si>
  <si>
    <t>TELC03</t>
  </si>
  <si>
    <t>Tata Motors Limited</t>
  </si>
  <si>
    <t>INE155A01022</t>
  </si>
  <si>
    <t>ATTL01</t>
  </si>
  <si>
    <t>Apollo Tricoat Tubes Limited</t>
  </si>
  <si>
    <t>INE919P01029</t>
  </si>
  <si>
    <t>Miscellaneous</t>
  </si>
  <si>
    <t>SONB01</t>
  </si>
  <si>
    <t>Sona BLW Precision Forgings Limited</t>
  </si>
  <si>
    <t>INE073K01018</t>
  </si>
  <si>
    <t>Auto Ancillaries</t>
  </si>
  <si>
    <t>DRRL02</t>
  </si>
  <si>
    <t>Dr. Reddy's Laboratories Limited</t>
  </si>
  <si>
    <t>INE089A01023</t>
  </si>
  <si>
    <t>CPIL02</t>
  </si>
  <si>
    <t>CCL Products (India) Limited</t>
  </si>
  <si>
    <t>INE421D01022</t>
  </si>
  <si>
    <t>Consumer Non Durables</t>
  </si>
  <si>
    <t>AUHF01</t>
  </si>
  <si>
    <t>Aavas Financiers Limited</t>
  </si>
  <si>
    <t>INE216P01012</t>
  </si>
  <si>
    <t>MUFL01</t>
  </si>
  <si>
    <t>Muthoot Finance Limited</t>
  </si>
  <si>
    <t>INE414G01012</t>
  </si>
  <si>
    <t>NITL01</t>
  </si>
  <si>
    <t>Coforge Limited</t>
  </si>
  <si>
    <t>INE591G01017</t>
  </si>
  <si>
    <t>ZMPL01</t>
  </si>
  <si>
    <t>Zomato Limited</t>
  </si>
  <si>
    <t>INE758T01015</t>
  </si>
  <si>
    <t>Retailing</t>
  </si>
  <si>
    <t>SANE01</t>
  </si>
  <si>
    <t>Sansera Engineering Limited</t>
  </si>
  <si>
    <t>INE953O01021</t>
  </si>
  <si>
    <t>KACE03</t>
  </si>
  <si>
    <t>Kajaria Ceramics Limited</t>
  </si>
  <si>
    <t>INE217B01036</t>
  </si>
  <si>
    <t>VSNL01</t>
  </si>
  <si>
    <t>Tata Communications Limited</t>
  </si>
  <si>
    <t>INE151A01013</t>
  </si>
  <si>
    <t>MAGL01</t>
  </si>
  <si>
    <t>Mahanagar Gas Limited</t>
  </si>
  <si>
    <t>INE002S01010</t>
  </si>
  <si>
    <t>Gas</t>
  </si>
  <si>
    <t>ASPA02</t>
  </si>
  <si>
    <t>Asian Paints Limited</t>
  </si>
  <si>
    <t>INE021A01026</t>
  </si>
  <si>
    <t>FSNE01</t>
  </si>
  <si>
    <t>FSN E-Commerce Ventures Limited #</t>
  </si>
  <si>
    <t>INE388Y01029</t>
  </si>
  <si>
    <t>IN9397D01014</t>
  </si>
  <si>
    <t>#  Unlisted Security</t>
  </si>
  <si>
    <t>TREPS / Reverse Repo</t>
  </si>
  <si>
    <t>Tri-Party Repo</t>
  </si>
  <si>
    <t>Market/Fair Value(Rs. in Lacs)</t>
  </si>
  <si>
    <t>REIT/InvIT Instruments</t>
  </si>
  <si>
    <t>Embassy Office Parks REIT</t>
  </si>
  <si>
    <t>INE041025011</t>
  </si>
  <si>
    <t>Construction</t>
  </si>
  <si>
    <t xml:space="preserve">Bharti Airtel Limited ** </t>
  </si>
  <si>
    <t>YTM</t>
  </si>
  <si>
    <t>Tier 1 &amp; 2 Bonds Disclosure as on 31 Oct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</si>
  <si>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</si>
  <si>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</si>
  <si>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</si>
  <si>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</si>
  <si>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</si>
  <si>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</si>
  <si>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</si>
  <si>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</si>
  <si>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</si>
  <si>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</si>
  <si>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</si>
  <si>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</si>
  <si>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</si>
  <si>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</si>
  <si>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</si>
  <si>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Capital appreciation over long term;</t>
  </si>
  <si>
    <t>Investment predominantly in equity and equity related instruments;</t>
  </si>
  <si>
    <t>Income over short term horizon</t>
  </si>
  <si>
    <t>Investments in money market and short term debt instruments, with maturity not exceeding 91 days.</t>
  </si>
  <si>
    <t>*Investors should consult their financial advisors if in doubt about whether the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</si>
</sst>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;\(#,##0.00\)%"/>
    <numFmt numFmtId="165" formatCode="#,##0.00%"/>
  </numFmts>
  <fonts count="19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indexed="72"/>
      <name val="Arial"/>
      <family val="2"/>
    </font>
    <font>
      <sz val="9"/>
      <color indexed="72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b/>
      <u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2">
    <xf numFmtId="0" fontId="0" fillId="0" borderId="0"/>
    <xf numFmtId="0" fontId="13" fillId="29" borderId="9"/>
    <xf numFmtId="0" fontId="13" fillId="29" borderId="9"/>
    <xf numFmtId="0" fontId="17" fillId="29" borderId="9" applyNumberFormat="0" applyFont="0" applyFill="0" applyBorder="0" applyAlignment="0" applyProtection="0"/>
    <xf numFmtId="0" fontId="13" fillId="29" borderId="9"/>
    <xf numFmtId="0" fontId="13" fillId="29" borderId="9"/>
    <xf numFmtId="0" fontId="13" fillId="29" borderId="9"/>
    <xf numFmtId="0" fontId="13" fillId="29" borderId="9"/>
    <xf numFmtId="0" fontId="13" fillId="29" borderId="9"/>
    <xf numFmtId="0" fontId="13" fillId="29" borderId="9"/>
    <xf numFmtId="0" fontId="13" fillId="29" borderId="9"/>
    <xf numFmtId="0" fontId="13" fillId="29" borderId="9"/>
  </cellStyleXfs>
  <cellXfs count="13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4" fillId="13" borderId="8" xfId="0" applyNumberFormat="1" applyFont="1" applyFill="1" applyBorder="1" applyAlignment="1" applyProtection="1">
      <alignment horizontal="right" vertical="top" wrapText="1"/>
    </xf>
    <xf numFmtId="0" fontId="5" fillId="14" borderId="9" xfId="0" applyNumberFormat="1" applyFont="1" applyFill="1" applyBorder="1" applyAlignment="1" applyProtection="1">
      <alignment horizontal="left" vertical="top" wrapText="1"/>
    </xf>
    <xf numFmtId="0" fontId="2" fillId="15" borderId="5" xfId="0" applyNumberFormat="1" applyFont="1" applyFill="1" applyBorder="1" applyAlignment="1" applyProtection="1">
      <alignment horizontal="left" vertical="top" wrapText="1"/>
    </xf>
    <xf numFmtId="3" fontId="2" fillId="16" borderId="6" xfId="0" applyNumberFormat="1" applyFont="1" applyFill="1" applyBorder="1" applyAlignment="1" applyProtection="1">
      <alignment horizontal="right" vertical="top" wrapText="1"/>
    </xf>
    <xf numFmtId="0" fontId="2" fillId="17" borderId="6" xfId="0" applyNumberFormat="1" applyFont="1" applyFill="1" applyBorder="1" applyAlignment="1" applyProtection="1">
      <alignment horizontal="right" vertical="top" wrapText="1"/>
    </xf>
    <xf numFmtId="164" fontId="2" fillId="18" borderId="10" xfId="0" applyNumberFormat="1" applyFont="1" applyFill="1" applyBorder="1" applyAlignment="1" applyProtection="1">
      <alignment horizontal="right" vertical="top" wrapText="1"/>
    </xf>
    <xf numFmtId="0" fontId="1" fillId="19" borderId="11" xfId="0" applyNumberFormat="1" applyFont="1" applyFill="1" applyBorder="1" applyAlignment="1" applyProtection="1">
      <alignment horizontal="right" vertical="top" wrapText="1"/>
    </xf>
    <xf numFmtId="164" fontId="1" fillId="20" borderId="13" xfId="0" applyNumberFormat="1" applyFont="1" applyFill="1" applyBorder="1" applyAlignment="1" applyProtection="1">
      <alignment horizontal="right" vertical="top" wrapText="1"/>
    </xf>
    <xf numFmtId="0" fontId="1" fillId="21" borderId="14" xfId="0" applyNumberFormat="1" applyFont="1" applyFill="1" applyBorder="1" applyAlignment="1" applyProtection="1">
      <alignment horizontal="left" vertical="top" wrapText="1"/>
    </xf>
    <xf numFmtId="0" fontId="2" fillId="22" borderId="12" xfId="0" applyNumberFormat="1" applyFont="1" applyFill="1" applyBorder="1" applyAlignment="1" applyProtection="1">
      <alignment horizontal="left" vertical="top" wrapText="1"/>
    </xf>
    <xf numFmtId="0" fontId="1" fillId="23" borderId="12" xfId="0" applyNumberFormat="1" applyFont="1" applyFill="1" applyBorder="1" applyAlignment="1" applyProtection="1">
      <alignment horizontal="right" vertical="top" wrapText="1"/>
    </xf>
    <xf numFmtId="0" fontId="1" fillId="24" borderId="13" xfId="0" applyNumberFormat="1" applyFont="1" applyFill="1" applyBorder="1" applyAlignment="1" applyProtection="1">
      <alignment horizontal="right" vertical="top" wrapText="1"/>
    </xf>
    <xf numFmtId="0" fontId="2" fillId="25" borderId="11" xfId="0" applyNumberFormat="1" applyFont="1" applyFill="1" applyBorder="1" applyAlignment="1" applyProtection="1">
      <alignment horizontal="left" vertical="top" wrapText="1"/>
    </xf>
    <xf numFmtId="0" fontId="1" fillId="26" borderId="15" xfId="0" applyNumberFormat="1" applyFont="1" applyFill="1" applyBorder="1" applyAlignment="1" applyProtection="1">
      <alignment horizontal="left" vertical="top" wrapText="1"/>
    </xf>
    <xf numFmtId="0" fontId="2" fillId="27" borderId="16" xfId="0" applyNumberFormat="1" applyFont="1" applyFill="1" applyBorder="1" applyAlignment="1" applyProtection="1">
      <alignment horizontal="left" vertical="top" wrapText="1"/>
    </xf>
    <xf numFmtId="0" fontId="1" fillId="28" borderId="16" xfId="0" applyNumberFormat="1" applyFont="1" applyFill="1" applyBorder="1" applyAlignment="1" applyProtection="1">
      <alignment horizontal="right" vertical="top" wrapText="1"/>
    </xf>
    <xf numFmtId="165" fontId="1" fillId="29" borderId="17" xfId="0" applyNumberFormat="1" applyFont="1" applyFill="1" applyBorder="1" applyAlignment="1" applyProtection="1">
      <alignment horizontal="right" vertical="top" wrapText="1"/>
    </xf>
    <xf numFmtId="0" fontId="1" fillId="29" borderId="5" xfId="0" applyFont="1" applyFill="1" applyBorder="1" applyAlignment="1">
      <alignment horizontal="left" vertical="top" wrapText="1"/>
    </xf>
    <xf numFmtId="0" fontId="2" fillId="29" borderId="5" xfId="0" applyFont="1" applyFill="1" applyBorder="1" applyAlignment="1">
      <alignment horizontal="left" vertical="top" wrapText="1"/>
    </xf>
    <xf numFmtId="0" fontId="0" fillId="29" borderId="9" xfId="0" applyFill="1" applyBorder="1" applyAlignment="1" applyProtection="1">
      <alignment wrapText="1"/>
      <protection locked="0"/>
    </xf>
    <xf numFmtId="0" fontId="1" fillId="29" borderId="9" xfId="0" applyFont="1" applyFill="1" applyBorder="1" applyAlignment="1">
      <alignment horizontal="left" vertical="top" wrapText="1"/>
    </xf>
    <xf numFmtId="0" fontId="1" fillId="29" borderId="9" xfId="0" applyFont="1" applyFill="1" applyBorder="1" applyAlignment="1">
      <alignment horizontal="center" vertical="top" wrapText="1"/>
    </xf>
    <xf numFmtId="0" fontId="2" fillId="29" borderId="9" xfId="0" applyFont="1" applyFill="1" applyBorder="1" applyAlignment="1">
      <alignment horizontal="left" vertical="top" wrapText="1"/>
    </xf>
    <xf numFmtId="0" fontId="1" fillId="29" borderId="2" xfId="0" applyFont="1" applyFill="1" applyBorder="1" applyAlignment="1">
      <alignment horizontal="left" vertical="center" wrapText="1"/>
    </xf>
    <xf numFmtId="0" fontId="1" fillId="29" borderId="3" xfId="0" applyFont="1" applyFill="1" applyBorder="1" applyAlignment="1">
      <alignment horizontal="left" vertical="center" wrapText="1"/>
    </xf>
    <xf numFmtId="0" fontId="1" fillId="29" borderId="3" xfId="0" applyFont="1" applyFill="1" applyBorder="1" applyAlignment="1">
      <alignment horizontal="center" vertical="center" wrapText="1"/>
    </xf>
    <xf numFmtId="0" fontId="2" fillId="29" borderId="6" xfId="0" applyFont="1" applyFill="1" applyBorder="1" applyAlignment="1">
      <alignment horizontal="left" vertical="top" wrapText="1"/>
    </xf>
    <xf numFmtId="0" fontId="4" fillId="29" borderId="7" xfId="0" applyFont="1" applyFill="1" applyBorder="1" applyAlignment="1">
      <alignment horizontal="right" vertical="top" wrapText="1"/>
    </xf>
    <xf numFmtId="0" fontId="5" fillId="29" borderId="9" xfId="0" applyFont="1" applyFill="1" applyBorder="1" applyAlignment="1">
      <alignment horizontal="left" vertical="top" wrapText="1"/>
    </xf>
    <xf numFmtId="3" fontId="2" fillId="29" borderId="6" xfId="0" applyNumberFormat="1" applyFont="1" applyFill="1" applyBorder="1" applyAlignment="1">
      <alignment horizontal="right" vertical="top" wrapText="1"/>
    </xf>
    <xf numFmtId="0" fontId="2" fillId="29" borderId="6" xfId="0" applyFont="1" applyFill="1" applyBorder="1" applyAlignment="1">
      <alignment horizontal="right" vertical="top" wrapText="1"/>
    </xf>
    <xf numFmtId="164" fontId="2" fillId="29" borderId="6" xfId="0" applyNumberFormat="1" applyFont="1" applyFill="1" applyBorder="1" applyAlignment="1">
      <alignment horizontal="right" vertical="top" wrapText="1"/>
    </xf>
    <xf numFmtId="0" fontId="1" fillId="29" borderId="11" xfId="0" applyFont="1" applyFill="1" applyBorder="1" applyAlignment="1">
      <alignment horizontal="right" vertical="top" wrapText="1"/>
    </xf>
    <xf numFmtId="164" fontId="1" fillId="29" borderId="12" xfId="0" applyNumberFormat="1" applyFont="1" applyFill="1" applyBorder="1" applyAlignment="1">
      <alignment horizontal="right" vertical="top" wrapText="1"/>
    </xf>
    <xf numFmtId="0" fontId="1" fillId="29" borderId="14" xfId="0" applyFont="1" applyFill="1" applyBorder="1" applyAlignment="1">
      <alignment horizontal="left" vertical="top" wrapText="1"/>
    </xf>
    <xf numFmtId="0" fontId="2" fillId="29" borderId="12" xfId="0" applyFont="1" applyFill="1" applyBorder="1" applyAlignment="1">
      <alignment horizontal="left" vertical="top" wrapText="1"/>
    </xf>
    <xf numFmtId="0" fontId="1" fillId="29" borderId="12" xfId="0" applyFont="1" applyFill="1" applyBorder="1" applyAlignment="1">
      <alignment horizontal="right" vertical="top" wrapText="1"/>
    </xf>
    <xf numFmtId="0" fontId="2" fillId="29" borderId="11" xfId="0" applyFont="1" applyFill="1" applyBorder="1" applyAlignment="1">
      <alignment horizontal="left" vertical="top" wrapText="1"/>
    </xf>
    <xf numFmtId="0" fontId="6" fillId="29" borderId="18" xfId="0" applyFont="1" applyFill="1" applyBorder="1" applyAlignment="1">
      <alignment horizontal="left" vertical="top" wrapText="1"/>
    </xf>
    <xf numFmtId="0" fontId="7" fillId="29" borderId="18" xfId="0" applyFont="1" applyFill="1" applyBorder="1" applyAlignment="1">
      <alignment horizontal="left" vertical="top" wrapText="1"/>
    </xf>
    <xf numFmtId="0" fontId="1" fillId="29" borderId="15" xfId="0" applyFont="1" applyFill="1" applyBorder="1" applyAlignment="1">
      <alignment horizontal="left" vertical="top" wrapText="1"/>
    </xf>
    <xf numFmtId="0" fontId="2" fillId="29" borderId="16" xfId="0" applyFont="1" applyFill="1" applyBorder="1" applyAlignment="1">
      <alignment horizontal="left" vertical="top" wrapText="1"/>
    </xf>
    <xf numFmtId="0" fontId="1" fillId="29" borderId="16" xfId="0" applyFont="1" applyFill="1" applyBorder="1" applyAlignment="1">
      <alignment horizontal="right" vertical="top" wrapText="1"/>
    </xf>
    <xf numFmtId="165" fontId="1" fillId="29" borderId="17" xfId="0" applyNumberFormat="1" applyFont="1" applyFill="1" applyBorder="1" applyAlignment="1">
      <alignment horizontal="right" vertical="top" wrapText="1"/>
    </xf>
    <xf numFmtId="0" fontId="0" fillId="2" borderId="9" xfId="0" applyNumberFormat="1" applyFont="1" applyFill="1" applyBorder="1" applyAlignment="1" applyProtection="1">
      <alignment wrapText="1"/>
      <protection locked="0"/>
    </xf>
    <xf numFmtId="3" fontId="0" fillId="0" borderId="0" xfId="0" applyNumberFormat="1"/>
    <xf numFmtId="4" fontId="0" fillId="0" borderId="0" xfId="0" applyNumberFormat="1"/>
    <xf numFmtId="0" fontId="8" fillId="29" borderId="19" xfId="0" applyNumberFormat="1" applyFont="1" applyFill="1" applyBorder="1" applyAlignment="1">
      <alignment vertical="center"/>
    </xf>
    <xf numFmtId="0" fontId="9" fillId="29" borderId="19" xfId="0" applyNumberFormat="1" applyFont="1" applyFill="1" applyBorder="1" applyAlignment="1"/>
    <xf numFmtId="0" fontId="10" fillId="29" borderId="19" xfId="0" applyNumberFormat="1" applyFont="1" applyFill="1" applyBorder="1" applyAlignment="1">
      <alignment horizontal="center" vertical="center" wrapText="1"/>
    </xf>
    <xf numFmtId="0" fontId="10" fillId="29" borderId="20" xfId="0" applyNumberFormat="1" applyFont="1" applyFill="1" applyBorder="1" applyAlignment="1">
      <alignment horizontal="center" vertical="center" wrapText="1"/>
    </xf>
    <xf numFmtId="0" fontId="11" fillId="29" borderId="20" xfId="0" applyNumberFormat="1" applyFont="1" applyFill="1" applyBorder="1" applyAlignment="1">
      <alignment vertical="center" wrapText="1"/>
    </xf>
    <xf numFmtId="0" fontId="12" fillId="29" borderId="21" xfId="0" applyNumberFormat="1" applyFont="1" applyFill="1" applyBorder="1" applyAlignment="1">
      <alignment vertical="center"/>
    </xf>
    <xf numFmtId="0" fontId="12" fillId="29" borderId="22" xfId="0" applyNumberFormat="1" applyFont="1" applyFill="1" applyBorder="1" applyAlignment="1">
      <alignment vertical="center"/>
    </xf>
    <xf numFmtId="2" fontId="12" fillId="29" borderId="22" xfId="0" applyNumberFormat="1" applyFont="1" applyFill="1" applyBorder="1" applyAlignment="1">
      <alignment horizontal="right" vertical="center"/>
    </xf>
    <xf numFmtId="15" fontId="12" fillId="29" borderId="22" xfId="0" applyNumberFormat="1" applyFont="1" applyFill="1" applyBorder="1" applyAlignment="1">
      <alignment horizontal="right" vertical="center"/>
    </xf>
    <xf numFmtId="0" fontId="8" fillId="29" borderId="21" xfId="0" applyNumberFormat="1" applyFont="1" applyFill="1" applyBorder="1" applyAlignment="1">
      <alignment vertical="center"/>
    </xf>
    <xf numFmtId="0" fontId="8" fillId="29" borderId="22" xfId="0" applyNumberFormat="1" applyFont="1" applyFill="1" applyBorder="1" applyAlignment="1">
      <alignment vertical="center"/>
    </xf>
    <xf numFmtId="0" fontId="12" fillId="29" borderId="21" xfId="0" applyNumberFormat="1" applyFont="1" applyFill="1" applyBorder="1" applyAlignment="1">
      <alignment vertical="center" wrapText="1"/>
    </xf>
    <xf numFmtId="0" fontId="12" fillId="29" borderId="22" xfId="0" applyNumberFormat="1" applyFont="1" applyFill="1" applyBorder="1" applyAlignment="1">
      <alignment vertical="center" wrapText="1"/>
    </xf>
    <xf numFmtId="0" fontId="4" fillId="29" borderId="6" xfId="0" applyFont="1" applyFill="1" applyBorder="1" applyAlignment="1">
      <alignment horizontal="right" vertical="top" wrapText="1"/>
    </xf>
    <xf numFmtId="0" fontId="6" fillId="29" borderId="18" xfId="1" applyNumberFormat="1" applyFont="1" applyFill="1" applyBorder="1" applyAlignment="1" applyProtection="1">
      <alignment horizontal="left" vertical="top" wrapText="1"/>
    </xf>
    <xf numFmtId="0" fontId="13" fillId="29" borderId="9" xfId="5"/>
    <xf numFmtId="0" fontId="15" fillId="29" borderId="9" xfId="5" applyFont="1" applyAlignment="1">
      <alignment vertical="center" wrapText="1"/>
    </xf>
    <xf numFmtId="0" fontId="15" fillId="29" borderId="24" xfId="5" applyFont="1" applyBorder="1" applyAlignment="1">
      <alignment vertical="center" wrapText="1"/>
    </xf>
    <xf numFmtId="0" fontId="18" fillId="29" borderId="9" xfId="3" applyNumberFormat="1" applyFont="1" applyFill="1" applyBorder="1" applyAlignment="1"/>
    <xf numFmtId="0" fontId="15" fillId="29" borderId="28" xfId="5" applyFont="1" applyBorder="1" applyAlignment="1">
      <alignment vertical="top" wrapText="1"/>
    </xf>
    <xf numFmtId="0" fontId="18" fillId="29" borderId="9" xfId="3" applyNumberFormat="1" applyFont="1" applyFill="1" applyBorder="1" applyAlignment="1"/>
    <xf numFmtId="0" fontId="13" fillId="29" borderId="9" xfId="6"/>
    <xf numFmtId="0" fontId="0" fillId="29" borderId="9" xfId="6" applyNumberFormat="1" applyFont="1" applyFill="1" applyBorder="1" applyAlignment="1" applyProtection="1">
      <alignment wrapText="1"/>
      <protection locked="0"/>
    </xf>
    <xf numFmtId="0" fontId="15" fillId="29" borderId="9" xfId="6" applyFont="1" applyAlignment="1">
      <alignment vertical="center" wrapText="1"/>
    </xf>
    <xf numFmtId="0" fontId="15" fillId="29" borderId="24" xfId="6" applyFont="1" applyBorder="1" applyAlignment="1">
      <alignment vertical="center" wrapText="1"/>
    </xf>
    <xf numFmtId="0" fontId="15" fillId="29" borderId="28" xfId="6" applyFont="1" applyBorder="1" applyAlignment="1">
      <alignment vertical="top" wrapText="1"/>
    </xf>
    <xf numFmtId="0" fontId="18" fillId="29" borderId="9" xfId="3" applyNumberFormat="1" applyFont="1" applyFill="1" applyBorder="1" applyAlignment="1"/>
    <xf numFmtId="0" fontId="13" fillId="29" borderId="9" xfId="7"/>
    <xf numFmtId="0" fontId="0" fillId="29" borderId="9" xfId="7" applyNumberFormat="1" applyFont="1" applyFill="1" applyBorder="1" applyAlignment="1" applyProtection="1">
      <alignment wrapText="1"/>
      <protection locked="0"/>
    </xf>
    <xf numFmtId="0" fontId="15" fillId="29" borderId="9" xfId="7" applyFont="1" applyAlignment="1">
      <alignment vertical="center" wrapText="1"/>
    </xf>
    <xf numFmtId="0" fontId="15" fillId="29" borderId="24" xfId="7" applyFont="1" applyBorder="1" applyAlignment="1">
      <alignment vertical="center" wrapText="1"/>
    </xf>
    <xf numFmtId="0" fontId="15" fillId="29" borderId="28" xfId="7" applyFont="1" applyBorder="1" applyAlignment="1">
      <alignment vertical="top" wrapText="1"/>
    </xf>
    <xf numFmtId="0" fontId="15" fillId="30" borderId="32" xfId="5" applyFont="1" applyFill="1" applyBorder="1" applyAlignment="1">
      <alignment vertical="center" wrapText="1"/>
    </xf>
    <xf numFmtId="0" fontId="15" fillId="30" borderId="32" xfId="6" applyFont="1" applyFill="1" applyBorder="1" applyAlignment="1">
      <alignment vertical="center" wrapText="1"/>
    </xf>
    <xf numFmtId="0" fontId="15" fillId="30" borderId="32" xfId="7" applyFont="1" applyFill="1" applyBorder="1" applyAlignment="1">
      <alignment vertical="center" wrapText="1"/>
    </xf>
    <xf numFmtId="0" fontId="14" fillId="29" borderId="9" xfId="5" applyFont="1" applyAlignment="1">
      <alignment vertical="center"/>
    </xf>
    <xf numFmtId="0" fontId="14" fillId="29" borderId="9" xfId="5" applyFont="1" applyBorder="1" applyAlignment="1">
      <alignment vertical="center" wrapText="1"/>
    </xf>
    <xf numFmtId="0" fontId="14" fillId="29" borderId="29" xfId="5" applyFont="1" applyBorder="1" applyAlignment="1">
      <alignment vertical="center" wrapText="1"/>
    </xf>
    <xf numFmtId="0" fontId="16" fillId="29" borderId="30" xfId="5" applyFont="1" applyBorder="1" applyAlignment="1">
      <alignment vertical="center" wrapText="1"/>
    </xf>
    <xf numFmtId="0" fontId="16" fillId="29" borderId="25" xfId="5" applyFont="1" applyBorder="1" applyAlignment="1">
      <alignment vertical="center" wrapText="1"/>
    </xf>
    <xf numFmtId="0" fontId="16" fillId="29" borderId="31" xfId="5" applyFont="1" applyBorder="1" applyAlignment="1">
      <alignment vertical="center" wrapText="1"/>
    </xf>
    <xf numFmtId="0" fontId="16" fillId="29" borderId="27" xfId="5" applyFont="1" applyBorder="1" applyAlignment="1">
      <alignment vertical="center" wrapText="1"/>
    </xf>
    <xf numFmtId="0" fontId="16" fillId="29" borderId="30" xfId="5" applyFont="1" applyBorder="1" applyAlignment="1">
      <alignment horizontal="left" vertical="top" wrapText="1" indent="15"/>
    </xf>
    <xf numFmtId="0" fontId="16" fillId="29" borderId="23" xfId="5" applyFont="1" applyBorder="1" applyAlignment="1">
      <alignment horizontal="left" vertical="top" wrapText="1" indent="15"/>
    </xf>
    <xf numFmtId="0" fontId="16" fillId="29" borderId="25" xfId="5" applyFont="1" applyBorder="1" applyAlignment="1">
      <alignment horizontal="left" vertical="top" wrapText="1" indent="15"/>
    </xf>
    <xf numFmtId="0" fontId="16" fillId="29" borderId="31" xfId="5" applyFont="1" applyBorder="1" applyAlignment="1">
      <alignment horizontal="left" vertical="top" wrapText="1" indent="15"/>
    </xf>
    <xf numFmtId="0" fontId="16" fillId="29" borderId="26" xfId="5" applyFont="1" applyBorder="1" applyAlignment="1">
      <alignment horizontal="left" vertical="top" wrapText="1" indent="15"/>
    </xf>
    <xf numFmtId="0" fontId="16" fillId="29" borderId="27" xfId="5" applyFont="1" applyBorder="1" applyAlignment="1">
      <alignment horizontal="left" vertical="top" wrapText="1" indent="15"/>
    </xf>
    <xf numFmtId="0" fontId="14" fillId="29" borderId="9" xfId="6" applyFont="1" applyAlignment="1">
      <alignment vertical="center"/>
    </xf>
    <xf numFmtId="0" fontId="14" fillId="29" borderId="9" xfId="6" applyFont="1" applyBorder="1" applyAlignment="1">
      <alignment vertical="center" wrapText="1"/>
    </xf>
    <xf numFmtId="0" fontId="14" fillId="29" borderId="29" xfId="6" applyFont="1" applyBorder="1" applyAlignment="1">
      <alignment vertical="center" wrapText="1"/>
    </xf>
    <xf numFmtId="0" fontId="16" fillId="29" borderId="30" xfId="6" applyFont="1" applyBorder="1" applyAlignment="1">
      <alignment horizontal="left" vertical="top" wrapText="1" indent="15"/>
    </xf>
    <xf numFmtId="0" fontId="16" fillId="29" borderId="23" xfId="6" applyFont="1" applyBorder="1" applyAlignment="1">
      <alignment horizontal="left" vertical="top" wrapText="1" indent="15"/>
    </xf>
    <xf numFmtId="0" fontId="16" fillId="29" borderId="25" xfId="6" applyFont="1" applyBorder="1" applyAlignment="1">
      <alignment horizontal="left" vertical="top" wrapText="1" indent="15"/>
    </xf>
    <xf numFmtId="0" fontId="16" fillId="29" borderId="31" xfId="6" applyFont="1" applyBorder="1" applyAlignment="1">
      <alignment horizontal="left" vertical="top" wrapText="1" indent="15"/>
    </xf>
    <xf numFmtId="0" fontId="16" fillId="29" borderId="26" xfId="6" applyFont="1" applyBorder="1" applyAlignment="1">
      <alignment horizontal="left" vertical="top" wrapText="1" indent="15"/>
    </xf>
    <xf numFmtId="0" fontId="16" fillId="29" borderId="27" xfId="6" applyFont="1" applyBorder="1" applyAlignment="1">
      <alignment horizontal="left" vertical="top" wrapText="1" indent="15"/>
    </xf>
    <xf numFmtId="0" fontId="16" fillId="29" borderId="30" xfId="6" applyFont="1" applyBorder="1" applyAlignment="1">
      <alignment vertical="center" wrapText="1"/>
    </xf>
    <xf numFmtId="0" fontId="16" fillId="29" borderId="25" xfId="6" applyFont="1" applyBorder="1" applyAlignment="1">
      <alignment vertical="center" wrapText="1"/>
    </xf>
    <xf numFmtId="0" fontId="16" fillId="29" borderId="31" xfId="6" applyFont="1" applyBorder="1" applyAlignment="1">
      <alignment vertical="center" wrapText="1"/>
    </xf>
    <xf numFmtId="0" fontId="16" fillId="29" borderId="27" xfId="6" applyFont="1" applyBorder="1" applyAlignment="1">
      <alignment vertical="center" wrapText="1"/>
    </xf>
    <xf numFmtId="0" fontId="14" fillId="29" borderId="9" xfId="7" applyFont="1" applyAlignment="1">
      <alignment vertical="center"/>
    </xf>
    <xf numFmtId="0" fontId="14" fillId="29" borderId="9" xfId="7" applyFont="1" applyBorder="1" applyAlignment="1">
      <alignment vertical="center" wrapText="1"/>
    </xf>
    <xf numFmtId="0" fontId="14" fillId="29" borderId="29" xfId="7" applyFont="1" applyBorder="1" applyAlignment="1">
      <alignment vertical="center" wrapText="1"/>
    </xf>
    <xf numFmtId="0" fontId="16" fillId="29" borderId="30" xfId="7" applyFont="1" applyBorder="1" applyAlignment="1">
      <alignment vertical="center" wrapText="1"/>
    </xf>
    <xf numFmtId="0" fontId="16" fillId="29" borderId="25" xfId="7" applyFont="1" applyBorder="1" applyAlignment="1">
      <alignment vertical="center" wrapText="1"/>
    </xf>
    <xf numFmtId="0" fontId="16" fillId="29" borderId="31" xfId="7" applyFont="1" applyBorder="1" applyAlignment="1">
      <alignment vertical="center" wrapText="1"/>
    </xf>
    <xf numFmtId="0" fontId="16" fillId="29" borderId="27" xfId="7" applyFont="1" applyBorder="1" applyAlignment="1">
      <alignment vertical="center" wrapText="1"/>
    </xf>
    <xf numFmtId="0" fontId="16" fillId="29" borderId="30" xfId="7" applyFont="1" applyBorder="1" applyAlignment="1">
      <alignment horizontal="left" vertical="top" wrapText="1" indent="15"/>
    </xf>
    <xf numFmtId="0" fontId="16" fillId="29" borderId="23" xfId="7" applyFont="1" applyBorder="1" applyAlignment="1">
      <alignment horizontal="left" vertical="top" wrapText="1" indent="15"/>
    </xf>
    <xf numFmtId="0" fontId="16" fillId="29" borderId="25" xfId="7" applyFont="1" applyBorder="1" applyAlignment="1">
      <alignment horizontal="left" vertical="top" wrapText="1" indent="15"/>
    </xf>
    <xf numFmtId="0" fontId="16" fillId="29" borderId="31" xfId="7" applyFont="1" applyBorder="1" applyAlignment="1">
      <alignment horizontal="left" vertical="top" wrapText="1" indent="15"/>
    </xf>
    <xf numFmtId="0" fontId="16" fillId="29" borderId="26" xfId="7" applyFont="1" applyBorder="1" applyAlignment="1">
      <alignment horizontal="left" vertical="top" wrapText="1" indent="15"/>
    </xf>
    <xf numFmtId="0" fontId="16" fillId="29" borderId="27" xfId="7" applyFont="1" applyBorder="1" applyAlignment="1">
      <alignment horizontal="left" vertical="top" wrapText="1" indent="15"/>
    </xf>
  </cellXfs>
  <cellStyles count="12">
    <cellStyle name="Normal" xfId="0" builtinId="0"/>
    <cellStyle name="Normal 10" xfId="9"/>
    <cellStyle name="Normal 11" xfId="10"/>
    <cellStyle name="Normal 12" xfId="11"/>
    <cellStyle name="Normal 2" xfId="4"/>
    <cellStyle name="Normal 3" xfId="3"/>
    <cellStyle name="Normal 4" xfId="2"/>
    <cellStyle name="Normal 5" xfId="5"/>
    <cellStyle name="Normal 6" xfId="6"/>
    <cellStyle name="Normal 7" xfId="7"/>
    <cellStyle name="Normal 8" xfId="1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72</xdr:row>
      <xdr:rowOff>161924</xdr:rowOff>
    </xdr:from>
    <xdr:to>
      <xdr:col>4</xdr:col>
      <xdr:colOff>66674</xdr:colOff>
      <xdr:row>73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4" y="13496924"/>
          <a:ext cx="2752725" cy="19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72</xdr:row>
      <xdr:rowOff>85725</xdr:rowOff>
    </xdr:from>
    <xdr:to>
      <xdr:col>6</xdr:col>
      <xdr:colOff>831581</xdr:colOff>
      <xdr:row>72</xdr:row>
      <xdr:rowOff>2036614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7200" y="13420725"/>
          <a:ext cx="2755631" cy="1950889"/>
        </a:xfrm>
        <a:prstGeom prst="rect">
          <a:avLst/>
        </a:prstGeom>
      </xdr:spPr>
    </xdr:pic>
    <xdr:clientData/>
  </xdr:twoCellAnchor>
  <xdr:twoCellAnchor>
    <xdr:from>
      <xdr:col>2</xdr:col>
      <xdr:colOff>733425</xdr:colOff>
      <xdr:row>71</xdr:row>
      <xdr:rowOff>161925</xdr:rowOff>
    </xdr:from>
    <xdr:to>
      <xdr:col>3</xdr:col>
      <xdr:colOff>942975</xdr:colOff>
      <xdr:row>72</xdr:row>
      <xdr:rowOff>200025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5991225" y="13296900"/>
          <a:ext cx="158115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</a:t>
          </a: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Scheme</a:t>
          </a: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</a:t>
          </a: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Riskometer</a:t>
          </a:r>
          <a:endParaRPr lang="en-US" sz="1200" b="1" i="1" u="none" strike="noStrike" baseline="0">
            <a:solidFill>
              <a:srgbClr val="44546A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4</xdr:col>
      <xdr:colOff>571500</xdr:colOff>
      <xdr:row>71</xdr:row>
      <xdr:rowOff>95250</xdr:rowOff>
    </xdr:from>
    <xdr:to>
      <xdr:col>6</xdr:col>
      <xdr:colOff>477556</xdr:colOff>
      <xdr:row>72</xdr:row>
      <xdr:rowOff>139086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01075" y="13230225"/>
          <a:ext cx="1877731" cy="243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36</xdr:row>
      <xdr:rowOff>9525</xdr:rowOff>
    </xdr:from>
    <xdr:to>
      <xdr:col>4</xdr:col>
      <xdr:colOff>0</xdr:colOff>
      <xdr:row>36</xdr:row>
      <xdr:rowOff>1809749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6200775"/>
          <a:ext cx="3248025" cy="1800224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35</xdr:row>
      <xdr:rowOff>180975</xdr:rowOff>
    </xdr:from>
    <xdr:to>
      <xdr:col>6</xdr:col>
      <xdr:colOff>1152525</xdr:colOff>
      <xdr:row>36</xdr:row>
      <xdr:rowOff>1876424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5" y="6172200"/>
          <a:ext cx="3295650" cy="1895474"/>
        </a:xfrm>
        <a:prstGeom prst="rect">
          <a:avLst/>
        </a:prstGeom>
      </xdr:spPr>
    </xdr:pic>
    <xdr:clientData/>
  </xdr:twoCellAnchor>
  <xdr:twoCellAnchor>
    <xdr:from>
      <xdr:col>2</xdr:col>
      <xdr:colOff>923924</xdr:colOff>
      <xdr:row>35</xdr:row>
      <xdr:rowOff>38100</xdr:rowOff>
    </xdr:from>
    <xdr:to>
      <xdr:col>3</xdr:col>
      <xdr:colOff>1352549</xdr:colOff>
      <xdr:row>36</xdr:row>
      <xdr:rowOff>95250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476749" y="6029325"/>
          <a:ext cx="1533525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1" u="none" strike="noStrike" kern="0" cap="none" spc="0" normalizeH="0" baseline="0" noProof="0">
              <a:ln>
                <a:noFill/>
              </a:ln>
              <a:solidFill>
                <a:srgbClr val="44546A"/>
              </a:solidFill>
              <a:effectLst/>
              <a:uLnTx/>
              <a:uFillTx/>
              <a:latin typeface="Calibri"/>
              <a:cs typeface="Calibri"/>
            </a:rPr>
            <a:t> </a:t>
          </a:r>
          <a:r>
            <a:rPr kumimoji="0" lang="en-US" sz="1400" b="1" i="1" u="none" strike="noStrike" kern="0" cap="none" spc="0" normalizeH="0" baseline="0" noProof="0">
              <a:ln>
                <a:noFill/>
              </a:ln>
              <a:solidFill>
                <a:srgbClr val="44546A"/>
              </a:solidFill>
              <a:effectLst/>
              <a:uLnTx/>
              <a:uFillTx/>
              <a:latin typeface="Calibri"/>
              <a:cs typeface="Calibri"/>
            </a:rPr>
            <a:t>Scheme Riskometer</a:t>
          </a:r>
          <a:endParaRPr kumimoji="0" lang="en-US" sz="1200" b="1" i="1" u="none" strike="noStrike" kern="0" cap="none" spc="0" normalizeH="0" baseline="0" noProof="0">
            <a:ln>
              <a:noFill/>
            </a:ln>
            <a:solidFill>
              <a:srgbClr val="44546A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866775</xdr:colOff>
      <xdr:row>35</xdr:row>
      <xdr:rowOff>57150</xdr:rowOff>
    </xdr:from>
    <xdr:to>
      <xdr:col>6</xdr:col>
      <xdr:colOff>457200</xdr:colOff>
      <xdr:row>36</xdr:row>
      <xdr:rowOff>85725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743825" y="6048375"/>
          <a:ext cx="181927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104774</xdr:colOff>
      <xdr:row>57</xdr:row>
      <xdr:rowOff>142875</xdr:rowOff>
    </xdr:from>
    <xdr:to>
      <xdr:col>3</xdr:col>
      <xdr:colOff>2219324</xdr:colOff>
      <xdr:row>57</xdr:row>
      <xdr:rowOff>1962150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599" y="9734550"/>
          <a:ext cx="32289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57</xdr:row>
      <xdr:rowOff>85726</xdr:rowOff>
    </xdr:from>
    <xdr:to>
      <xdr:col>7</xdr:col>
      <xdr:colOff>19050</xdr:colOff>
      <xdr:row>57</xdr:row>
      <xdr:rowOff>1990726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9677401"/>
          <a:ext cx="32004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1038224</xdr:colOff>
      <xdr:row>56</xdr:row>
      <xdr:rowOff>142875</xdr:rowOff>
    </xdr:from>
    <xdr:to>
      <xdr:col>3</xdr:col>
      <xdr:colOff>1457324</xdr:colOff>
      <xdr:row>57</xdr:row>
      <xdr:rowOff>171450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591049" y="9534525"/>
          <a:ext cx="15335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>
    <xdr:from>
      <xdr:col>4</xdr:col>
      <xdr:colOff>962025</xdr:colOff>
      <xdr:row>56</xdr:row>
      <xdr:rowOff>85725</xdr:rowOff>
    </xdr:from>
    <xdr:to>
      <xdr:col>6</xdr:col>
      <xdr:colOff>752475</xdr:colOff>
      <xdr:row>57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848600" y="9477375"/>
          <a:ext cx="201930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4"/>
  <sheetViews>
    <sheetView topLeftCell="A67" workbookViewId="0">
      <selection activeCell="B74" sqref="B74"/>
    </sheetView>
  </sheetViews>
  <sheetFormatPr defaultRowHeight="15"/>
  <cols>
    <col min="1" max="1" width="11.42578125" bestFit="1" customWidth="1"/>
    <col min="2" max="2" width="94.140625" bestFit="1" customWidth="1"/>
    <col min="3" max="3" width="20.5703125" customWidth="1"/>
    <col min="4" max="4" width="21" customWidth="1"/>
    <col min="5" max="5" width="13.85546875" customWidth="1"/>
    <col min="6" max="6" width="15.7109375" bestFit="1" customWidth="1"/>
    <col min="7" max="7" width="12.7109375" customWidth="1"/>
    <col min="8" max="8" width="6" bestFit="1" customWidth="1"/>
  </cols>
  <sheetData>
    <row r="1" spans="1:8" ht="15.95" customHeight="1">
      <c r="A1" s="31"/>
      <c r="B1" s="32" t="s">
        <v>0</v>
      </c>
      <c r="C1" s="31"/>
      <c r="D1" s="31"/>
      <c r="E1" s="31"/>
      <c r="F1" s="31"/>
      <c r="G1" s="31"/>
      <c r="H1" s="31"/>
    </row>
    <row r="2" spans="1:8" ht="12.95" customHeight="1">
      <c r="A2" s="31"/>
      <c r="B2" s="33"/>
      <c r="C2" s="31"/>
      <c r="D2" s="31"/>
      <c r="E2" s="31"/>
      <c r="F2" s="31"/>
      <c r="G2" s="31"/>
      <c r="H2" s="31"/>
    </row>
    <row r="3" spans="1:8" ht="12.95" customHeight="1" thickBot="1">
      <c r="A3" s="34"/>
      <c r="B3" s="5" t="s">
        <v>1</v>
      </c>
      <c r="C3" s="31"/>
      <c r="D3" s="31"/>
      <c r="E3" s="31"/>
      <c r="F3" s="31"/>
      <c r="G3" s="31"/>
      <c r="H3" s="31"/>
    </row>
    <row r="4" spans="1:8" ht="27.95" customHeight="1">
      <c r="A4" s="31"/>
      <c r="B4" s="35" t="s">
        <v>2</v>
      </c>
      <c r="C4" s="36" t="s">
        <v>3</v>
      </c>
      <c r="D4" s="37" t="s">
        <v>4</v>
      </c>
      <c r="E4" s="37" t="s">
        <v>5</v>
      </c>
      <c r="F4" s="37" t="s">
        <v>250</v>
      </c>
      <c r="G4" s="37" t="s">
        <v>7</v>
      </c>
      <c r="H4" s="37" t="s">
        <v>256</v>
      </c>
    </row>
    <row r="5" spans="1:8" ht="12.95" customHeight="1">
      <c r="A5" s="31"/>
      <c r="B5" s="29" t="s">
        <v>251</v>
      </c>
      <c r="C5" s="38"/>
      <c r="D5" s="38"/>
      <c r="E5" s="38"/>
      <c r="F5" s="38"/>
      <c r="G5" s="39"/>
      <c r="H5" s="39"/>
    </row>
    <row r="6" spans="1:8" ht="12.95" customHeight="1">
      <c r="A6" s="31"/>
      <c r="B6" s="73" t="s">
        <v>9</v>
      </c>
      <c r="C6" s="38"/>
      <c r="D6" s="38"/>
      <c r="E6" s="38"/>
      <c r="F6" s="38"/>
      <c r="G6" s="72"/>
      <c r="H6" s="72"/>
    </row>
    <row r="7" spans="1:8" ht="12.95" customHeight="1">
      <c r="A7" s="40" t="s">
        <v>10</v>
      </c>
      <c r="B7" s="30" t="s">
        <v>11</v>
      </c>
      <c r="C7" s="38" t="s">
        <v>12</v>
      </c>
      <c r="D7" s="38" t="s">
        <v>13</v>
      </c>
      <c r="E7" s="41">
        <v>1498376</v>
      </c>
      <c r="F7" s="42">
        <v>1813.784148</v>
      </c>
      <c r="G7" s="43">
        <v>2.4746138190771112E-2</v>
      </c>
      <c r="H7" s="43"/>
    </row>
    <row r="8" spans="1:8" ht="12.95" customHeight="1">
      <c r="A8" s="40"/>
      <c r="B8" s="30" t="s">
        <v>252</v>
      </c>
      <c r="C8" s="38" t="s">
        <v>253</v>
      </c>
      <c r="D8" s="38" t="s">
        <v>254</v>
      </c>
      <c r="E8" s="41">
        <v>279968</v>
      </c>
      <c r="F8" s="42">
        <v>978.88011519999998</v>
      </c>
      <c r="G8" s="43">
        <v>1.3355228972338085E-2</v>
      </c>
      <c r="H8" s="43"/>
    </row>
    <row r="9" spans="1:8" ht="12.95" customHeight="1">
      <c r="A9" s="31"/>
      <c r="B9" s="29" t="s">
        <v>14</v>
      </c>
      <c r="C9" s="38"/>
      <c r="D9" s="38"/>
      <c r="E9" s="38"/>
      <c r="F9" s="44">
        <v>2792.6642631999998</v>
      </c>
      <c r="G9" s="45">
        <f>+G8+G7</f>
        <v>3.8101367163109197E-2</v>
      </c>
      <c r="H9" s="45"/>
    </row>
    <row r="10" spans="1:8" ht="12.95" customHeight="1">
      <c r="A10" s="31"/>
      <c r="B10" s="46" t="s">
        <v>15</v>
      </c>
      <c r="C10" s="47"/>
      <c r="D10" s="47"/>
      <c r="E10" s="47"/>
      <c r="F10" s="48" t="s">
        <v>16</v>
      </c>
      <c r="G10" s="48" t="s">
        <v>16</v>
      </c>
      <c r="H10" s="48"/>
    </row>
    <row r="11" spans="1:8" ht="12.95" customHeight="1">
      <c r="A11" s="31"/>
      <c r="B11" s="46" t="s">
        <v>14</v>
      </c>
      <c r="C11" s="47"/>
      <c r="D11" s="47"/>
      <c r="E11" s="47"/>
      <c r="F11" s="48" t="s">
        <v>16</v>
      </c>
      <c r="G11" s="48" t="s">
        <v>16</v>
      </c>
      <c r="H11" s="48"/>
    </row>
    <row r="12" spans="1:8" ht="12.95" customHeight="1">
      <c r="A12" s="31"/>
      <c r="B12" s="46" t="s">
        <v>17</v>
      </c>
      <c r="C12" s="49"/>
      <c r="D12" s="47"/>
      <c r="E12" s="49"/>
      <c r="F12" s="44">
        <v>2792.6642631999998</v>
      </c>
      <c r="G12" s="45">
        <f>+G9</f>
        <v>3.8101367163109197E-2</v>
      </c>
      <c r="H12" s="45"/>
    </row>
    <row r="13" spans="1:8" ht="12.95" customHeight="1">
      <c r="A13" s="31"/>
      <c r="B13" s="29" t="s">
        <v>18</v>
      </c>
      <c r="C13" s="38"/>
      <c r="D13" s="38"/>
      <c r="E13" s="38"/>
      <c r="F13" s="38"/>
      <c r="G13" s="39"/>
      <c r="H13" s="39"/>
    </row>
    <row r="14" spans="1:8" ht="12.95" customHeight="1">
      <c r="A14" s="31"/>
      <c r="B14" s="29" t="s">
        <v>19</v>
      </c>
      <c r="C14" s="38"/>
      <c r="D14" s="38"/>
      <c r="E14" s="38"/>
      <c r="F14" s="38"/>
      <c r="G14" s="39"/>
      <c r="H14" s="39"/>
    </row>
    <row r="15" spans="1:8" ht="12.95" customHeight="1">
      <c r="A15" s="40" t="s">
        <v>20</v>
      </c>
      <c r="B15" s="30" t="s">
        <v>21</v>
      </c>
      <c r="C15" s="38" t="s">
        <v>22</v>
      </c>
      <c r="D15" s="38" t="s">
        <v>23</v>
      </c>
      <c r="E15" s="41">
        <v>7000000</v>
      </c>
      <c r="F15" s="42">
        <v>7036.7079999999996</v>
      </c>
      <c r="G15" s="43">
        <v>9.600444946445999E-2</v>
      </c>
      <c r="H15" s="43">
        <v>6.6142999999999993E-2</v>
      </c>
    </row>
    <row r="16" spans="1:8" ht="12.95" customHeight="1">
      <c r="A16" s="40" t="s">
        <v>24</v>
      </c>
      <c r="B16" s="30" t="s">
        <v>25</v>
      </c>
      <c r="C16" s="38" t="s">
        <v>26</v>
      </c>
      <c r="D16" s="38" t="s">
        <v>23</v>
      </c>
      <c r="E16" s="41">
        <v>4000000</v>
      </c>
      <c r="F16" s="42">
        <v>4251.5240000000003</v>
      </c>
      <c r="G16" s="43">
        <v>5.8005138340959841E-2</v>
      </c>
      <c r="H16" s="43">
        <v>7.7046000000000003E-2</v>
      </c>
    </row>
    <row r="17" spans="1:8" ht="12.95" customHeight="1">
      <c r="A17" s="40" t="s">
        <v>27</v>
      </c>
      <c r="B17" s="30" t="s">
        <v>28</v>
      </c>
      <c r="C17" s="38" t="s">
        <v>29</v>
      </c>
      <c r="D17" s="38" t="s">
        <v>30</v>
      </c>
      <c r="E17" s="41">
        <v>4000000</v>
      </c>
      <c r="F17" s="42">
        <v>4198.6040000000003</v>
      </c>
      <c r="G17" s="43">
        <v>5.7283130909976589E-2</v>
      </c>
      <c r="H17" s="43">
        <v>8.3896999999999999E-2</v>
      </c>
    </row>
    <row r="18" spans="1:8" ht="12.95" customHeight="1">
      <c r="A18" s="40" t="s">
        <v>31</v>
      </c>
      <c r="B18" s="30" t="s">
        <v>32</v>
      </c>
      <c r="C18" s="38" t="s">
        <v>33</v>
      </c>
      <c r="D18" s="38" t="s">
        <v>34</v>
      </c>
      <c r="E18" s="41">
        <v>3000000</v>
      </c>
      <c r="F18" s="42">
        <v>3325.3560000000002</v>
      </c>
      <c r="G18" s="43">
        <v>4.5369080549219724E-2</v>
      </c>
      <c r="H18" s="43">
        <v>5.2384500000000001E-2</v>
      </c>
    </row>
    <row r="19" spans="1:8" ht="12.95" customHeight="1">
      <c r="A19" s="40" t="s">
        <v>35</v>
      </c>
      <c r="B19" s="30" t="s">
        <v>36</v>
      </c>
      <c r="C19" s="38" t="s">
        <v>37</v>
      </c>
      <c r="D19" s="38" t="s">
        <v>23</v>
      </c>
      <c r="E19" s="41">
        <v>3000000</v>
      </c>
      <c r="F19" s="42">
        <v>3143.0189999999998</v>
      </c>
      <c r="G19" s="43">
        <v>4.2881388392318899E-2</v>
      </c>
      <c r="H19" s="43">
        <v>5.79E-2</v>
      </c>
    </row>
    <row r="20" spans="1:8" ht="12.95" customHeight="1">
      <c r="A20" s="40" t="s">
        <v>38</v>
      </c>
      <c r="B20" s="30" t="s">
        <v>39</v>
      </c>
      <c r="C20" s="38" t="s">
        <v>40</v>
      </c>
      <c r="D20" s="38" t="s">
        <v>23</v>
      </c>
      <c r="E20" s="41">
        <v>3000000</v>
      </c>
      <c r="F20" s="42">
        <v>2979.9479999999999</v>
      </c>
      <c r="G20" s="43">
        <v>4.0656549507627517E-2</v>
      </c>
      <c r="H20" s="43">
        <v>6.0299999999999999E-2</v>
      </c>
    </row>
    <row r="21" spans="1:8" ht="12.95" customHeight="1">
      <c r="A21" s="40" t="s">
        <v>41</v>
      </c>
      <c r="B21" s="30" t="s">
        <v>42</v>
      </c>
      <c r="C21" s="38" t="s">
        <v>43</v>
      </c>
      <c r="D21" s="38" t="s">
        <v>34</v>
      </c>
      <c r="E21" s="41">
        <v>2500000</v>
      </c>
      <c r="F21" s="42">
        <v>2667.0025000000001</v>
      </c>
      <c r="G21" s="43">
        <v>3.638691654291161E-2</v>
      </c>
      <c r="H21" s="43">
        <v>6.1772000000000001E-2</v>
      </c>
    </row>
    <row r="22" spans="1:8" ht="12.95" customHeight="1">
      <c r="A22" s="40" t="s">
        <v>44</v>
      </c>
      <c r="B22" s="30" t="s">
        <v>45</v>
      </c>
      <c r="C22" s="38" t="s">
        <v>46</v>
      </c>
      <c r="D22" s="38" t="s">
        <v>47</v>
      </c>
      <c r="E22" s="41">
        <v>2500000</v>
      </c>
      <c r="F22" s="42">
        <v>2660.6774999999998</v>
      </c>
      <c r="G22" s="43">
        <v>3.6300622192931085E-2</v>
      </c>
      <c r="H22" s="43">
        <v>8.0277000000000001E-2</v>
      </c>
    </row>
    <row r="23" spans="1:8" ht="12.95" customHeight="1">
      <c r="A23" s="40" t="s">
        <v>48</v>
      </c>
      <c r="B23" s="30" t="s">
        <v>49</v>
      </c>
      <c r="C23" s="38" t="s">
        <v>50</v>
      </c>
      <c r="D23" s="38" t="s">
        <v>23</v>
      </c>
      <c r="E23" s="41">
        <v>2500000</v>
      </c>
      <c r="F23" s="42">
        <v>2649.53</v>
      </c>
      <c r="G23" s="43">
        <v>3.6148532664645273E-2</v>
      </c>
      <c r="H23" s="43">
        <v>5.7700000000000001E-2</v>
      </c>
    </row>
    <row r="24" spans="1:8" ht="12.95" customHeight="1">
      <c r="A24" s="40" t="s">
        <v>51</v>
      </c>
      <c r="B24" s="30" t="s">
        <v>52</v>
      </c>
      <c r="C24" s="38" t="s">
        <v>53</v>
      </c>
      <c r="D24" s="38" t="s">
        <v>23</v>
      </c>
      <c r="E24" s="41">
        <v>2500000</v>
      </c>
      <c r="F24" s="42">
        <v>2602.3375000000001</v>
      </c>
      <c r="G24" s="43">
        <v>3.5504667666786678E-2</v>
      </c>
      <c r="H24" s="43">
        <v>5.8450000000000002E-2</v>
      </c>
    </row>
    <row r="25" spans="1:8" ht="12.95" customHeight="1">
      <c r="A25" s="40" t="s">
        <v>54</v>
      </c>
      <c r="B25" s="30" t="s">
        <v>55</v>
      </c>
      <c r="C25" s="38" t="s">
        <v>56</v>
      </c>
      <c r="D25" s="38" t="s">
        <v>23</v>
      </c>
      <c r="E25" s="41">
        <v>2500000</v>
      </c>
      <c r="F25" s="42">
        <v>2581.46</v>
      </c>
      <c r="G25" s="43">
        <v>3.5219828094973517E-2</v>
      </c>
      <c r="H25" s="43">
        <v>5.7799999999999997E-2</v>
      </c>
    </row>
    <row r="26" spans="1:8" ht="12.95" customHeight="1">
      <c r="A26" s="40" t="s">
        <v>57</v>
      </c>
      <c r="B26" s="30" t="s">
        <v>58</v>
      </c>
      <c r="C26" s="38" t="s">
        <v>59</v>
      </c>
      <c r="D26" s="38" t="s">
        <v>23</v>
      </c>
      <c r="E26" s="41">
        <v>2500000</v>
      </c>
      <c r="F26" s="42">
        <v>2550.6799999999998</v>
      </c>
      <c r="G26" s="43">
        <v>3.4799884997360808E-2</v>
      </c>
      <c r="H26" s="43">
        <v>5.8018E-2</v>
      </c>
    </row>
    <row r="27" spans="1:8" ht="12.95" customHeight="1">
      <c r="A27" s="40" t="s">
        <v>60</v>
      </c>
      <c r="B27" s="30" t="s">
        <v>61</v>
      </c>
      <c r="C27" s="38" t="s">
        <v>62</v>
      </c>
      <c r="D27" s="38" t="s">
        <v>47</v>
      </c>
      <c r="E27" s="41">
        <v>2500000</v>
      </c>
      <c r="F27" s="42">
        <v>2532.1849999999999</v>
      </c>
      <c r="G27" s="43">
        <v>3.4547550767654936E-2</v>
      </c>
      <c r="H27" s="43">
        <v>7.2345999999999994E-2</v>
      </c>
    </row>
    <row r="28" spans="1:8" ht="12.95" customHeight="1">
      <c r="A28" s="40" t="s">
        <v>63</v>
      </c>
      <c r="B28" s="30" t="s">
        <v>64</v>
      </c>
      <c r="C28" s="38" t="s">
        <v>65</v>
      </c>
      <c r="D28" s="38" t="s">
        <v>23</v>
      </c>
      <c r="E28" s="41">
        <v>2500000</v>
      </c>
      <c r="F28" s="42">
        <v>2531.335</v>
      </c>
      <c r="G28" s="43">
        <v>3.4535953898487591E-2</v>
      </c>
      <c r="H28" s="43">
        <v>6.4049999999999996E-2</v>
      </c>
    </row>
    <row r="29" spans="1:8" ht="12.95" customHeight="1">
      <c r="A29" s="40" t="s">
        <v>66</v>
      </c>
      <c r="B29" s="30" t="s">
        <v>67</v>
      </c>
      <c r="C29" s="38" t="s">
        <v>68</v>
      </c>
      <c r="D29" s="38" t="s">
        <v>23</v>
      </c>
      <c r="E29" s="41">
        <v>2500000</v>
      </c>
      <c r="F29" s="42">
        <v>2498.6774999999998</v>
      </c>
      <c r="G29" s="43">
        <v>3.4090395363390549E-2</v>
      </c>
      <c r="H29" s="43">
        <v>6.9550000000000001E-2</v>
      </c>
    </row>
    <row r="30" spans="1:8" ht="12.95" customHeight="1">
      <c r="A30" s="40" t="s">
        <v>69</v>
      </c>
      <c r="B30" s="30" t="s">
        <v>70</v>
      </c>
      <c r="C30" s="38" t="s">
        <v>71</v>
      </c>
      <c r="D30" s="38" t="s">
        <v>23</v>
      </c>
      <c r="E30" s="41">
        <v>2500000</v>
      </c>
      <c r="F30" s="42">
        <v>2484.7824999999998</v>
      </c>
      <c r="G30" s="43">
        <v>3.3900820660943236E-2</v>
      </c>
      <c r="H30" s="43">
        <v>5.9499999999999997E-2</v>
      </c>
    </row>
    <row r="31" spans="1:8" ht="12.95" customHeight="1">
      <c r="A31" s="40" t="s">
        <v>72</v>
      </c>
      <c r="B31" s="30" t="s">
        <v>73</v>
      </c>
      <c r="C31" s="38" t="s">
        <v>74</v>
      </c>
      <c r="D31" s="38" t="s">
        <v>23</v>
      </c>
      <c r="E31" s="41">
        <v>2500000</v>
      </c>
      <c r="F31" s="42">
        <v>2484.0100000000002</v>
      </c>
      <c r="G31" s="43">
        <v>3.3890281153376445E-2</v>
      </c>
      <c r="H31" s="43">
        <v>6.5525E-2</v>
      </c>
    </row>
    <row r="32" spans="1:8" ht="12.95" customHeight="1">
      <c r="A32" s="40" t="s">
        <v>75</v>
      </c>
      <c r="B32" s="30" t="s">
        <v>76</v>
      </c>
      <c r="C32" s="38" t="s">
        <v>77</v>
      </c>
      <c r="D32" s="38" t="s">
        <v>23</v>
      </c>
      <c r="E32" s="41">
        <v>1500000</v>
      </c>
      <c r="F32" s="42">
        <v>1596.2190000000001</v>
      </c>
      <c r="G32" s="43">
        <v>2.1777815182854095E-2</v>
      </c>
      <c r="H32" s="43">
        <v>6.0425E-2</v>
      </c>
    </row>
    <row r="33" spans="1:8" ht="12.95" customHeight="1">
      <c r="A33" s="40" t="s">
        <v>78</v>
      </c>
      <c r="B33" s="30" t="s">
        <v>79</v>
      </c>
      <c r="C33" s="38" t="s">
        <v>80</v>
      </c>
      <c r="D33" s="38" t="s">
        <v>34</v>
      </c>
      <c r="E33" s="41">
        <v>1500000</v>
      </c>
      <c r="F33" s="42">
        <v>1573.374</v>
      </c>
      <c r="G33" s="43">
        <v>2.1466132269762409E-2</v>
      </c>
      <c r="H33" s="43">
        <v>6.2032999999999998E-2</v>
      </c>
    </row>
    <row r="34" spans="1:8" ht="12.95" customHeight="1">
      <c r="A34" s="40" t="s">
        <v>81</v>
      </c>
      <c r="B34" s="30" t="s">
        <v>82</v>
      </c>
      <c r="C34" s="38" t="s">
        <v>83</v>
      </c>
      <c r="D34" s="38" t="s">
        <v>23</v>
      </c>
      <c r="E34" s="41">
        <v>1500000</v>
      </c>
      <c r="F34" s="42">
        <v>1558.4849999999999</v>
      </c>
      <c r="G34" s="43">
        <v>2.126299605207704E-2</v>
      </c>
      <c r="H34" s="43">
        <v>5.5800000000000002E-2</v>
      </c>
    </row>
    <row r="35" spans="1:8" ht="12.95" customHeight="1">
      <c r="A35" s="40" t="s">
        <v>84</v>
      </c>
      <c r="B35" s="30" t="s">
        <v>85</v>
      </c>
      <c r="C35" s="38" t="s">
        <v>86</v>
      </c>
      <c r="D35" s="38" t="s">
        <v>30</v>
      </c>
      <c r="E35" s="41">
        <v>1500000</v>
      </c>
      <c r="F35" s="42">
        <v>1496.2425000000001</v>
      </c>
      <c r="G35" s="43">
        <v>2.0413798253079037E-2</v>
      </c>
      <c r="H35" s="43">
        <v>5.7149999999999999E-2</v>
      </c>
    </row>
    <row r="36" spans="1:8" ht="12.95" customHeight="1">
      <c r="A36" s="40" t="s">
        <v>87</v>
      </c>
      <c r="B36" s="30" t="s">
        <v>88</v>
      </c>
      <c r="C36" s="38" t="s">
        <v>89</v>
      </c>
      <c r="D36" s="38" t="s">
        <v>34</v>
      </c>
      <c r="E36" s="41">
        <v>1000000</v>
      </c>
      <c r="F36" s="42">
        <v>1068.3820000000001</v>
      </c>
      <c r="G36" s="43">
        <v>1.4576336793815901E-2</v>
      </c>
      <c r="H36" s="43">
        <v>5.7293999999999998E-2</v>
      </c>
    </row>
    <row r="37" spans="1:8" ht="12.95" customHeight="1">
      <c r="A37" s="40" t="s">
        <v>90</v>
      </c>
      <c r="B37" s="30" t="s">
        <v>91</v>
      </c>
      <c r="C37" s="38" t="s">
        <v>92</v>
      </c>
      <c r="D37" s="38" t="s">
        <v>47</v>
      </c>
      <c r="E37" s="41">
        <v>1000000</v>
      </c>
      <c r="F37" s="42">
        <v>1044.779</v>
      </c>
      <c r="G37" s="43">
        <v>1.425431220210204E-2</v>
      </c>
      <c r="H37" s="43">
        <v>7.8361500000000001E-2</v>
      </c>
    </row>
    <row r="38" spans="1:8" ht="12.95" customHeight="1">
      <c r="A38" s="40" t="s">
        <v>93</v>
      </c>
      <c r="B38" s="30" t="s">
        <v>94</v>
      </c>
      <c r="C38" s="38" t="s">
        <v>95</v>
      </c>
      <c r="D38" s="38" t="s">
        <v>30</v>
      </c>
      <c r="E38" s="41">
        <v>1000000</v>
      </c>
      <c r="F38" s="42">
        <v>1024.4570000000001</v>
      </c>
      <c r="G38" s="43">
        <v>1.3977051525374122E-2</v>
      </c>
      <c r="H38" s="43">
        <v>8.1805500000000003E-2</v>
      </c>
    </row>
    <row r="39" spans="1:8" ht="12.95" customHeight="1">
      <c r="A39" s="40" t="s">
        <v>96</v>
      </c>
      <c r="B39" s="30" t="s">
        <v>97</v>
      </c>
      <c r="C39" s="38" t="s">
        <v>98</v>
      </c>
      <c r="D39" s="38" t="s">
        <v>23</v>
      </c>
      <c r="E39" s="41">
        <v>1000000</v>
      </c>
      <c r="F39" s="42">
        <v>999.79</v>
      </c>
      <c r="G39" s="43">
        <v>1.3640510382137847E-2</v>
      </c>
      <c r="H39" s="43">
        <v>6.93E-2</v>
      </c>
    </row>
    <row r="40" spans="1:8" ht="12.95" customHeight="1">
      <c r="A40" s="40" t="s">
        <v>99</v>
      </c>
      <c r="B40" s="30" t="s">
        <v>100</v>
      </c>
      <c r="C40" s="38" t="s">
        <v>101</v>
      </c>
      <c r="D40" s="38" t="s">
        <v>34</v>
      </c>
      <c r="E40" s="41">
        <v>1000000</v>
      </c>
      <c r="F40" s="42">
        <v>979.39400000000001</v>
      </c>
      <c r="G40" s="43">
        <v>1.3362240095623597E-2</v>
      </c>
      <c r="H40" s="43">
        <v>6.3866999999999993E-2</v>
      </c>
    </row>
    <row r="41" spans="1:8" ht="12.95" customHeight="1">
      <c r="A41" s="40" t="s">
        <v>102</v>
      </c>
      <c r="B41" s="30" t="s">
        <v>103</v>
      </c>
      <c r="C41" s="38" t="s">
        <v>104</v>
      </c>
      <c r="D41" s="38" t="s">
        <v>34</v>
      </c>
      <c r="E41" s="41">
        <v>500000</v>
      </c>
      <c r="F41" s="42">
        <v>531.38199999999995</v>
      </c>
      <c r="G41" s="43">
        <v>7.2498441551537554E-3</v>
      </c>
      <c r="H41" s="43">
        <v>6.4334000000000002E-2</v>
      </c>
    </row>
    <row r="42" spans="1:8" ht="12.95" customHeight="1">
      <c r="A42" s="40" t="s">
        <v>105</v>
      </c>
      <c r="B42" s="30" t="s">
        <v>106</v>
      </c>
      <c r="C42" s="38" t="s">
        <v>107</v>
      </c>
      <c r="D42" s="38" t="s">
        <v>23</v>
      </c>
      <c r="E42" s="41">
        <v>500000</v>
      </c>
      <c r="F42" s="42">
        <v>518.92550000000006</v>
      </c>
      <c r="G42" s="43">
        <v>7.0798954483502286E-3</v>
      </c>
      <c r="H42" s="43">
        <v>5.0500000000000003E-2</v>
      </c>
    </row>
    <row r="43" spans="1:8" ht="12.95" customHeight="1">
      <c r="A43" s="40" t="s">
        <v>108</v>
      </c>
      <c r="B43" s="30" t="s">
        <v>109</v>
      </c>
      <c r="C43" s="38" t="s">
        <v>110</v>
      </c>
      <c r="D43" s="38" t="s">
        <v>23</v>
      </c>
      <c r="E43" s="41">
        <v>250000</v>
      </c>
      <c r="F43" s="42">
        <v>256.89550000000003</v>
      </c>
      <c r="G43" s="43">
        <v>3.504921768445868E-3</v>
      </c>
      <c r="H43" s="43">
        <v>4.8649999999999999E-2</v>
      </c>
    </row>
    <row r="44" spans="1:8" ht="12.95" customHeight="1">
      <c r="A44" s="31"/>
      <c r="B44" s="29" t="s">
        <v>14</v>
      </c>
      <c r="C44" s="38"/>
      <c r="D44" s="38"/>
      <c r="E44" s="38"/>
      <c r="F44" s="44">
        <v>65826.161999999997</v>
      </c>
      <c r="G44" s="45">
        <v>0.89809104529680017</v>
      </c>
      <c r="H44" s="45"/>
    </row>
    <row r="45" spans="1:8" ht="12.95" customHeight="1">
      <c r="A45" s="31"/>
      <c r="B45" s="46" t="s">
        <v>111</v>
      </c>
      <c r="C45" s="47"/>
      <c r="D45" s="47"/>
      <c r="E45" s="47"/>
      <c r="F45" s="48" t="s">
        <v>16</v>
      </c>
      <c r="G45" s="48" t="s">
        <v>16</v>
      </c>
      <c r="H45" s="48"/>
    </row>
    <row r="46" spans="1:8" ht="12.95" customHeight="1">
      <c r="A46" s="31"/>
      <c r="B46" s="46" t="s">
        <v>14</v>
      </c>
      <c r="C46" s="47"/>
      <c r="D46" s="47"/>
      <c r="E46" s="47"/>
      <c r="F46" s="48" t="s">
        <v>16</v>
      </c>
      <c r="G46" s="48" t="s">
        <v>16</v>
      </c>
      <c r="H46" s="48"/>
    </row>
    <row r="47" spans="1:8" ht="12.95" customHeight="1">
      <c r="A47" s="31"/>
      <c r="B47" s="46" t="s">
        <v>17</v>
      </c>
      <c r="C47" s="49"/>
      <c r="D47" s="47"/>
      <c r="E47" s="49"/>
      <c r="F47" s="44">
        <v>65826.161999999997</v>
      </c>
      <c r="G47" s="45">
        <v>0.89809104529680017</v>
      </c>
      <c r="H47" s="45"/>
    </row>
    <row r="48" spans="1:8" ht="12.95" customHeight="1">
      <c r="A48" s="31"/>
      <c r="B48" s="50" t="s">
        <v>248</v>
      </c>
      <c r="C48" s="38"/>
      <c r="D48" s="38"/>
      <c r="E48" s="38"/>
      <c r="F48" s="38"/>
      <c r="G48" s="39"/>
      <c r="H48" s="39"/>
    </row>
    <row r="49" spans="1:8" ht="12.95" customHeight="1">
      <c r="A49" s="40" t="s">
        <v>112</v>
      </c>
      <c r="B49" s="51" t="s">
        <v>249</v>
      </c>
      <c r="C49" s="38"/>
      <c r="D49" s="38" t="s">
        <v>113</v>
      </c>
      <c r="E49" s="41"/>
      <c r="F49" s="42">
        <v>2576</v>
      </c>
      <c r="G49" s="43">
        <v>3.5145335264792701E-2</v>
      </c>
      <c r="H49" s="43">
        <v>3.3110515100000001E-2</v>
      </c>
    </row>
    <row r="50" spans="1:8" ht="12.95" customHeight="1">
      <c r="A50" s="31"/>
      <c r="B50" s="29" t="s">
        <v>14</v>
      </c>
      <c r="C50" s="38"/>
      <c r="D50" s="38"/>
      <c r="E50" s="38"/>
      <c r="F50" s="44">
        <v>2576</v>
      </c>
      <c r="G50" s="45">
        <v>3.5145335264792701E-2</v>
      </c>
      <c r="H50" s="45"/>
    </row>
    <row r="51" spans="1:8" ht="12.95" customHeight="1">
      <c r="A51" s="31"/>
      <c r="B51" s="46" t="s">
        <v>17</v>
      </c>
      <c r="C51" s="49"/>
      <c r="D51" s="47"/>
      <c r="E51" s="49"/>
      <c r="F51" s="44">
        <v>2576</v>
      </c>
      <c r="G51" s="45">
        <v>3.5145335264792701E-2</v>
      </c>
      <c r="H51" s="45"/>
    </row>
    <row r="52" spans="1:8" ht="12.95" customHeight="1">
      <c r="A52" s="31"/>
      <c r="B52" s="46" t="s">
        <v>114</v>
      </c>
      <c r="C52" s="38"/>
      <c r="D52" s="47"/>
      <c r="E52" s="38"/>
      <c r="F52" s="44">
        <v>2100.8182538276119</v>
      </c>
      <c r="G52" s="45">
        <v>2.8662252275298058E-2</v>
      </c>
      <c r="H52" s="45"/>
    </row>
    <row r="53" spans="1:8" ht="12.95" customHeight="1" thickBot="1">
      <c r="A53" s="31"/>
      <c r="B53" s="52" t="s">
        <v>115</v>
      </c>
      <c r="C53" s="53"/>
      <c r="D53" s="53"/>
      <c r="E53" s="53"/>
      <c r="F53" s="54">
        <v>73295.644517027598</v>
      </c>
      <c r="G53" s="55">
        <v>1</v>
      </c>
      <c r="H53" s="55"/>
    </row>
    <row r="54" spans="1:8" ht="12.95" customHeight="1">
      <c r="A54" s="31"/>
      <c r="B54" s="34"/>
      <c r="C54" s="31"/>
      <c r="D54" s="31"/>
      <c r="E54" s="31"/>
      <c r="F54" s="31"/>
      <c r="G54" s="31"/>
      <c r="H54" s="31"/>
    </row>
    <row r="55" spans="1:8" ht="12.95" customHeight="1">
      <c r="A55" s="31"/>
      <c r="B55" s="32" t="s">
        <v>116</v>
      </c>
      <c r="C55" s="31"/>
      <c r="D55" s="31"/>
      <c r="E55" s="31"/>
      <c r="F55" s="31"/>
      <c r="G55" s="31"/>
      <c r="H55" s="31"/>
    </row>
    <row r="56" spans="1:8" ht="12.95" customHeight="1">
      <c r="A56" s="31"/>
      <c r="B56" s="32" t="s">
        <v>117</v>
      </c>
      <c r="C56" s="31"/>
      <c r="D56" s="31"/>
      <c r="E56" s="31"/>
      <c r="F56" s="31"/>
      <c r="G56" s="31"/>
      <c r="H56" s="31"/>
    </row>
    <row r="57" spans="1:8" ht="12.95" customHeight="1" thickBot="1">
      <c r="A57" s="31"/>
      <c r="B57" s="32"/>
      <c r="C57" s="31"/>
      <c r="D57" s="31"/>
      <c r="E57" s="31"/>
      <c r="F57" s="31"/>
      <c r="G57" s="31"/>
      <c r="H57" s="31"/>
    </row>
    <row r="58" spans="1:8" ht="12.95" customHeight="1" thickBot="1">
      <c r="A58" s="31"/>
      <c r="B58" s="59" t="s">
        <v>257</v>
      </c>
      <c r="C58" s="59"/>
      <c r="D58" s="60"/>
      <c r="E58" s="60"/>
      <c r="F58" s="60"/>
      <c r="G58" s="60"/>
      <c r="H58" s="31"/>
    </row>
    <row r="59" spans="1:8" ht="45.75" thickBot="1">
      <c r="B59" s="61" t="s">
        <v>258</v>
      </c>
      <c r="C59" s="62" t="s">
        <v>3</v>
      </c>
      <c r="D59" s="63" t="s">
        <v>259</v>
      </c>
      <c r="E59" s="62" t="s">
        <v>260</v>
      </c>
      <c r="F59" s="63" t="s">
        <v>261</v>
      </c>
      <c r="G59" s="62" t="s">
        <v>262</v>
      </c>
    </row>
    <row r="60" spans="1:8" ht="15.75" thickBot="1">
      <c r="B60" s="64" t="s">
        <v>263</v>
      </c>
      <c r="C60" s="65" t="s">
        <v>92</v>
      </c>
      <c r="D60" s="66">
        <v>7.8361499999999999</v>
      </c>
      <c r="E60" s="67">
        <v>48152</v>
      </c>
      <c r="F60" s="66">
        <v>6.8166000000000002</v>
      </c>
      <c r="G60" s="67">
        <v>45618</v>
      </c>
    </row>
    <row r="61" spans="1:8" ht="15.75" thickBot="1">
      <c r="B61" s="64" t="s">
        <v>264</v>
      </c>
      <c r="C61" s="65" t="s">
        <v>95</v>
      </c>
      <c r="D61" s="66">
        <v>8.1805500000000002</v>
      </c>
      <c r="E61" s="67">
        <v>48152</v>
      </c>
      <c r="F61" s="66">
        <v>5.7236000000000002</v>
      </c>
      <c r="G61" s="67">
        <v>44838</v>
      </c>
    </row>
    <row r="62" spans="1:8" ht="15.75" thickBot="1">
      <c r="B62" s="64" t="s">
        <v>265</v>
      </c>
      <c r="C62" s="65" t="s">
        <v>26</v>
      </c>
      <c r="D62" s="66">
        <v>7.7046000000000001</v>
      </c>
      <c r="E62" s="67">
        <v>47059</v>
      </c>
      <c r="F62" s="66">
        <v>5.4984000000000002</v>
      </c>
      <c r="G62" s="67">
        <v>45232</v>
      </c>
    </row>
    <row r="63" spans="1:8" ht="15.75" thickBot="1">
      <c r="B63" s="64" t="s">
        <v>266</v>
      </c>
      <c r="C63" s="65" t="s">
        <v>46</v>
      </c>
      <c r="D63" s="66">
        <v>8.0276999999999994</v>
      </c>
      <c r="E63" s="67">
        <v>48152</v>
      </c>
      <c r="F63" s="66">
        <v>6.6306000000000003</v>
      </c>
      <c r="G63" s="67">
        <v>45644</v>
      </c>
    </row>
    <row r="64" spans="1:8" ht="15.75" thickBot="1">
      <c r="B64" s="64" t="s">
        <v>267</v>
      </c>
      <c r="C64" s="65" t="s">
        <v>29</v>
      </c>
      <c r="D64" s="66">
        <v>8.3896999999999995</v>
      </c>
      <c r="E64" s="67">
        <v>48152</v>
      </c>
      <c r="F64" s="66">
        <v>5.8346999999999998</v>
      </c>
      <c r="G64" s="67">
        <v>45097</v>
      </c>
    </row>
    <row r="65" spans="2:7" ht="15.75" thickBot="1">
      <c r="B65" s="68"/>
      <c r="C65" s="69"/>
      <c r="D65" s="69"/>
      <c r="E65" s="69"/>
      <c r="F65" s="69"/>
      <c r="G65" s="69"/>
    </row>
    <row r="66" spans="2:7" ht="30.75" thickBot="1">
      <c r="B66" s="70" t="s">
        <v>268</v>
      </c>
      <c r="C66" s="71"/>
      <c r="D66" s="69"/>
      <c r="E66" s="69"/>
      <c r="F66" s="69"/>
      <c r="G66" s="69"/>
    </row>
    <row r="69" spans="2:7">
      <c r="B69" s="77" t="s">
        <v>269</v>
      </c>
      <c r="C69" s="74"/>
      <c r="D69" s="74"/>
      <c r="E69" s="74"/>
      <c r="F69" s="74"/>
      <c r="G69" s="74"/>
    </row>
    <row r="70" spans="2:7">
      <c r="B70" s="94"/>
      <c r="C70" s="94"/>
      <c r="D70" s="94"/>
      <c r="E70" s="95"/>
      <c r="F70" s="95"/>
      <c r="G70" s="95"/>
    </row>
    <row r="71" spans="2:7" ht="15.75" thickBot="1">
      <c r="B71" s="75" t="s">
        <v>270</v>
      </c>
      <c r="C71" s="74"/>
      <c r="D71" s="74"/>
      <c r="E71" s="96"/>
      <c r="F71" s="96"/>
      <c r="G71" s="96"/>
    </row>
    <row r="72" spans="2:7" ht="15.75" thickBot="1">
      <c r="B72" s="76" t="s">
        <v>271</v>
      </c>
      <c r="C72" s="97"/>
      <c r="D72" s="98"/>
      <c r="E72" s="101"/>
      <c r="F72" s="102"/>
      <c r="G72" s="103"/>
    </row>
    <row r="73" spans="2:7" ht="163.5" customHeight="1" thickBot="1">
      <c r="B73" s="78" t="s">
        <v>272</v>
      </c>
      <c r="C73" s="99"/>
      <c r="D73" s="100"/>
      <c r="E73" s="104"/>
      <c r="F73" s="105"/>
      <c r="G73" s="106"/>
    </row>
    <row r="74" spans="2:7" ht="15" customHeight="1">
      <c r="B74" s="91" t="s">
        <v>277</v>
      </c>
      <c r="C74" s="91"/>
      <c r="D74" s="91"/>
      <c r="E74" s="91"/>
      <c r="F74" s="91"/>
      <c r="G74" s="91"/>
    </row>
  </sheetData>
  <mergeCells count="4">
    <mergeCell ref="B70:D70"/>
    <mergeCell ref="E70:G71"/>
    <mergeCell ref="C72:D73"/>
    <mergeCell ref="E72:G73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8"/>
  <sheetViews>
    <sheetView topLeftCell="A31" workbookViewId="0">
      <selection activeCell="B38" sqref="B38"/>
    </sheetView>
  </sheetViews>
  <sheetFormatPr defaultRowHeight="15"/>
  <cols>
    <col min="1" max="1" width="3.28515625" customWidth="1"/>
    <col min="2" max="2" width="50" customWidth="1"/>
    <col min="3" max="3" width="16.5703125" customWidth="1"/>
    <col min="4" max="4" width="33.28515625" customWidth="1"/>
    <col min="5" max="6" width="16.7109375" customWidth="1"/>
    <col min="7" max="7" width="17.5703125" customWidth="1"/>
    <col min="8" max="8" width="6" bestFit="1" customWidth="1"/>
  </cols>
  <sheetData>
    <row r="1" spans="1:8" ht="15.95" customHeight="1">
      <c r="A1" s="1"/>
      <c r="B1" s="2" t="s">
        <v>118</v>
      </c>
      <c r="C1" s="1"/>
      <c r="D1" s="1"/>
      <c r="E1" s="1"/>
      <c r="F1" s="1"/>
      <c r="G1" s="1"/>
      <c r="H1" s="1"/>
    </row>
    <row r="2" spans="1:8" ht="12.95" customHeight="1">
      <c r="A2" s="1"/>
      <c r="B2" s="3"/>
      <c r="C2" s="1"/>
      <c r="D2" s="1"/>
      <c r="E2" s="1"/>
      <c r="F2" s="1"/>
      <c r="G2" s="1"/>
      <c r="H2" s="1"/>
    </row>
    <row r="3" spans="1:8" ht="12.95" customHeight="1" thickBot="1">
      <c r="A3" s="4"/>
      <c r="B3" s="5" t="s">
        <v>1</v>
      </c>
      <c r="C3" s="1"/>
      <c r="D3" s="1"/>
      <c r="E3" s="1"/>
      <c r="F3" s="1"/>
      <c r="G3" s="1"/>
      <c r="H3" s="1"/>
    </row>
    <row r="4" spans="1:8" ht="27.95" customHeight="1">
      <c r="A4" s="1"/>
      <c r="B4" s="6" t="s">
        <v>2</v>
      </c>
      <c r="C4" s="7" t="s">
        <v>3</v>
      </c>
      <c r="D4" s="8" t="s">
        <v>119</v>
      </c>
      <c r="E4" s="8" t="s">
        <v>5</v>
      </c>
      <c r="F4" s="8" t="s">
        <v>6</v>
      </c>
      <c r="G4" s="9" t="s">
        <v>7</v>
      </c>
      <c r="H4" s="9" t="s">
        <v>256</v>
      </c>
    </row>
    <row r="5" spans="1:8" ht="12.95" customHeight="1">
      <c r="A5" s="1"/>
      <c r="B5" s="10" t="s">
        <v>18</v>
      </c>
      <c r="C5" s="11"/>
      <c r="D5" s="11"/>
      <c r="E5" s="11"/>
      <c r="F5" s="11"/>
      <c r="G5" s="12"/>
      <c r="H5" s="12"/>
    </row>
    <row r="6" spans="1:8" ht="12.95" customHeight="1">
      <c r="A6" s="1"/>
      <c r="B6" s="10" t="s">
        <v>19</v>
      </c>
      <c r="C6" s="11"/>
      <c r="D6" s="11"/>
      <c r="E6" s="11"/>
      <c r="F6" s="11"/>
      <c r="G6" s="12"/>
      <c r="H6" s="12"/>
    </row>
    <row r="7" spans="1:8" ht="12.95" customHeight="1">
      <c r="A7" s="13" t="s">
        <v>120</v>
      </c>
      <c r="B7" s="14" t="s">
        <v>121</v>
      </c>
      <c r="C7" s="11" t="s">
        <v>122</v>
      </c>
      <c r="D7" s="11" t="s">
        <v>34</v>
      </c>
      <c r="E7" s="15">
        <v>2500000</v>
      </c>
      <c r="F7" s="16">
        <v>2502.4499999999998</v>
      </c>
      <c r="G7" s="17">
        <v>0.17119999999999999</v>
      </c>
      <c r="H7" s="17">
        <v>3.6422000000000003E-2</v>
      </c>
    </row>
    <row r="8" spans="1:8" ht="12.95" customHeight="1">
      <c r="A8" s="1"/>
      <c r="B8" s="10" t="s">
        <v>14</v>
      </c>
      <c r="C8" s="11"/>
      <c r="D8" s="11"/>
      <c r="E8" s="11"/>
      <c r="F8" s="18">
        <v>2502.4499999999998</v>
      </c>
      <c r="G8" s="19">
        <v>0.17119999999999999</v>
      </c>
      <c r="H8" s="19"/>
    </row>
    <row r="9" spans="1:8" ht="12.95" customHeight="1">
      <c r="A9" s="1"/>
      <c r="B9" s="20" t="s">
        <v>111</v>
      </c>
      <c r="C9" s="21"/>
      <c r="D9" s="21"/>
      <c r="E9" s="21"/>
      <c r="F9" s="22" t="s">
        <v>16</v>
      </c>
      <c r="G9" s="23" t="s">
        <v>16</v>
      </c>
      <c r="H9" s="23"/>
    </row>
    <row r="10" spans="1:8" ht="12.95" customHeight="1">
      <c r="A10" s="1"/>
      <c r="B10" s="20" t="s">
        <v>14</v>
      </c>
      <c r="C10" s="21"/>
      <c r="D10" s="21"/>
      <c r="E10" s="21"/>
      <c r="F10" s="22" t="s">
        <v>16</v>
      </c>
      <c r="G10" s="23" t="s">
        <v>16</v>
      </c>
      <c r="H10" s="23"/>
    </row>
    <row r="11" spans="1:8" ht="12.95" customHeight="1">
      <c r="A11" s="1"/>
      <c r="B11" s="20" t="s">
        <v>17</v>
      </c>
      <c r="C11" s="24"/>
      <c r="D11" s="21"/>
      <c r="E11" s="24"/>
      <c r="F11" s="18">
        <v>2502.4499999999998</v>
      </c>
      <c r="G11" s="19">
        <v>0.17119999999999999</v>
      </c>
      <c r="H11" s="19"/>
    </row>
    <row r="12" spans="1:8" ht="12.95" customHeight="1">
      <c r="A12" s="1"/>
      <c r="B12" s="10" t="s">
        <v>123</v>
      </c>
      <c r="C12" s="11"/>
      <c r="D12" s="11"/>
      <c r="E12" s="11"/>
      <c r="F12" s="11"/>
      <c r="G12" s="12"/>
      <c r="H12" s="12"/>
    </row>
    <row r="13" spans="1:8" ht="12.95" customHeight="1">
      <c r="A13" s="1"/>
      <c r="B13" s="10" t="s">
        <v>124</v>
      </c>
      <c r="C13" s="11"/>
      <c r="D13" s="11"/>
      <c r="E13" s="11"/>
      <c r="F13" s="11"/>
      <c r="G13" s="12"/>
      <c r="H13" s="12"/>
    </row>
    <row r="14" spans="1:8" ht="12.95" customHeight="1">
      <c r="A14" s="13" t="s">
        <v>125</v>
      </c>
      <c r="B14" s="14" t="s">
        <v>126</v>
      </c>
      <c r="C14" s="11" t="s">
        <v>127</v>
      </c>
      <c r="D14" s="11" t="s">
        <v>128</v>
      </c>
      <c r="E14" s="15">
        <v>2500000</v>
      </c>
      <c r="F14" s="16">
        <v>2500</v>
      </c>
      <c r="G14" s="17">
        <v>0.1711</v>
      </c>
      <c r="H14" s="17">
        <v>3.5200000000000002E-2</v>
      </c>
    </row>
    <row r="15" spans="1:8" ht="12.95" customHeight="1">
      <c r="A15" s="13" t="s">
        <v>129</v>
      </c>
      <c r="B15" s="14" t="s">
        <v>130</v>
      </c>
      <c r="C15" s="11" t="s">
        <v>131</v>
      </c>
      <c r="D15" s="11" t="s">
        <v>128</v>
      </c>
      <c r="E15" s="15">
        <v>2500000</v>
      </c>
      <c r="F15" s="16">
        <v>2491.5149999999999</v>
      </c>
      <c r="G15" s="17">
        <v>0.17050000000000001</v>
      </c>
      <c r="H15" s="17">
        <v>4.4400000000000002E-2</v>
      </c>
    </row>
    <row r="16" spans="1:8" ht="12.95" customHeight="1">
      <c r="A16" s="1"/>
      <c r="B16" s="10" t="s">
        <v>14</v>
      </c>
      <c r="C16" s="11"/>
      <c r="D16" s="11"/>
      <c r="E16" s="11"/>
      <c r="F16" s="18">
        <v>4991.5150000000003</v>
      </c>
      <c r="G16" s="19">
        <v>0.34160000000000001</v>
      </c>
      <c r="H16" s="19"/>
    </row>
    <row r="17" spans="1:8" ht="12.95" customHeight="1">
      <c r="A17" s="1"/>
      <c r="B17" s="10" t="s">
        <v>132</v>
      </c>
      <c r="C17" s="11"/>
      <c r="D17" s="11"/>
      <c r="E17" s="11"/>
      <c r="F17" s="11"/>
      <c r="G17" s="12"/>
      <c r="H17" s="12"/>
    </row>
    <row r="18" spans="1:8" ht="12.95" customHeight="1">
      <c r="A18" s="13" t="s">
        <v>133</v>
      </c>
      <c r="B18" s="14" t="s">
        <v>134</v>
      </c>
      <c r="C18" s="11" t="s">
        <v>135</v>
      </c>
      <c r="D18" s="11" t="s">
        <v>34</v>
      </c>
      <c r="E18" s="15">
        <v>2500000</v>
      </c>
      <c r="F18" s="16">
        <v>2494.3425000000002</v>
      </c>
      <c r="G18" s="17">
        <v>0.17069999999999999</v>
      </c>
      <c r="H18" s="17">
        <v>3.4500000000000003E-2</v>
      </c>
    </row>
    <row r="19" spans="1:8" ht="12.95" customHeight="1">
      <c r="A19" s="13" t="s">
        <v>136</v>
      </c>
      <c r="B19" s="14" t="s">
        <v>137</v>
      </c>
      <c r="C19" s="11" t="s">
        <v>138</v>
      </c>
      <c r="D19" s="11" t="s">
        <v>34</v>
      </c>
      <c r="E19" s="15">
        <v>500000</v>
      </c>
      <c r="F19" s="16">
        <v>498.226</v>
      </c>
      <c r="G19" s="17">
        <v>3.4099999999999998E-2</v>
      </c>
      <c r="H19" s="17">
        <v>3.4200000000000001E-2</v>
      </c>
    </row>
    <row r="20" spans="1:8" ht="12.95" customHeight="1">
      <c r="A20" s="1"/>
      <c r="B20" s="10" t="s">
        <v>14</v>
      </c>
      <c r="C20" s="11"/>
      <c r="D20" s="11"/>
      <c r="E20" s="11"/>
      <c r="F20" s="18">
        <v>2992.5684999999999</v>
      </c>
      <c r="G20" s="19">
        <v>0.20480000000000001</v>
      </c>
      <c r="H20" s="19"/>
    </row>
    <row r="21" spans="1:8" ht="12.95" customHeight="1">
      <c r="A21" s="1"/>
      <c r="B21" s="20" t="s">
        <v>17</v>
      </c>
      <c r="C21" s="24"/>
      <c r="D21" s="21"/>
      <c r="E21" s="24"/>
      <c r="F21" s="18">
        <v>7984.0834999999997</v>
      </c>
      <c r="G21" s="19">
        <v>0.5464</v>
      </c>
      <c r="H21" s="19"/>
    </row>
    <row r="22" spans="1:8" ht="12.95" customHeight="1">
      <c r="A22" s="1"/>
      <c r="B22" s="29" t="s">
        <v>248</v>
      </c>
      <c r="C22" s="11"/>
      <c r="D22" s="11"/>
      <c r="E22" s="11"/>
      <c r="F22" s="11"/>
      <c r="G22" s="12"/>
      <c r="H22" s="12"/>
    </row>
    <row r="23" spans="1:8" ht="12.95" customHeight="1">
      <c r="A23" s="13" t="s">
        <v>112</v>
      </c>
      <c r="B23" s="30" t="s">
        <v>249</v>
      </c>
      <c r="C23" s="11"/>
      <c r="D23" s="11" t="s">
        <v>113</v>
      </c>
      <c r="E23" s="15"/>
      <c r="F23" s="16">
        <v>3676</v>
      </c>
      <c r="G23" s="17">
        <v>0.2515</v>
      </c>
      <c r="H23" s="17">
        <v>3.3110515100000001E-2</v>
      </c>
    </row>
    <row r="24" spans="1:8" ht="12.95" customHeight="1">
      <c r="A24" s="1"/>
      <c r="B24" s="10" t="s">
        <v>14</v>
      </c>
      <c r="C24" s="11"/>
      <c r="D24" s="11"/>
      <c r="E24" s="11"/>
      <c r="F24" s="18">
        <v>3676</v>
      </c>
      <c r="G24" s="19">
        <v>0.2515</v>
      </c>
      <c r="H24" s="19"/>
    </row>
    <row r="25" spans="1:8" ht="12.95" customHeight="1">
      <c r="A25" s="1"/>
      <c r="B25" s="20" t="s">
        <v>17</v>
      </c>
      <c r="C25" s="24"/>
      <c r="D25" s="21"/>
      <c r="E25" s="24"/>
      <c r="F25" s="18">
        <v>3676</v>
      </c>
      <c r="G25" s="19">
        <v>0.2515</v>
      </c>
      <c r="H25" s="19"/>
    </row>
    <row r="26" spans="1:8" ht="12.95" customHeight="1">
      <c r="A26" s="1"/>
      <c r="B26" s="20" t="s">
        <v>114</v>
      </c>
      <c r="C26" s="11"/>
      <c r="D26" s="21"/>
      <c r="E26" s="11"/>
      <c r="F26" s="18">
        <v>452.38682430247098</v>
      </c>
      <c r="G26" s="19">
        <v>3.09E-2</v>
      </c>
      <c r="H26" s="19"/>
    </row>
    <row r="27" spans="1:8" ht="12.95" customHeight="1" thickBot="1">
      <c r="A27" s="1"/>
      <c r="B27" s="25" t="s">
        <v>115</v>
      </c>
      <c r="C27" s="26"/>
      <c r="D27" s="26"/>
      <c r="E27" s="26"/>
      <c r="F27" s="27">
        <v>14614.920324302471</v>
      </c>
      <c r="G27" s="28">
        <v>1</v>
      </c>
      <c r="H27" s="28"/>
    </row>
    <row r="28" spans="1:8" ht="12.95" customHeight="1">
      <c r="A28" s="1"/>
      <c r="B28" s="4"/>
      <c r="C28" s="1"/>
      <c r="D28" s="1"/>
      <c r="E28" s="1"/>
      <c r="F28" s="1"/>
      <c r="G28" s="1"/>
      <c r="H28" s="1"/>
    </row>
    <row r="29" spans="1:8" ht="12.95" customHeight="1">
      <c r="A29" s="1"/>
      <c r="B29" s="2" t="s">
        <v>113</v>
      </c>
      <c r="C29" s="1"/>
      <c r="D29" s="1"/>
      <c r="E29" s="1"/>
      <c r="F29" s="1"/>
      <c r="G29" s="1"/>
      <c r="H29" s="1"/>
    </row>
    <row r="30" spans="1:8" ht="12.95" customHeight="1">
      <c r="A30" s="1"/>
      <c r="B30" s="2" t="s">
        <v>117</v>
      </c>
      <c r="C30" s="1"/>
      <c r="D30" s="1"/>
      <c r="E30" s="1"/>
      <c r="F30" s="1"/>
      <c r="G30" s="1"/>
      <c r="H30" s="1"/>
    </row>
    <row r="31" spans="1:8" ht="12.95" customHeight="1">
      <c r="A31" s="1"/>
      <c r="B31" s="2"/>
      <c r="C31" s="1"/>
      <c r="D31" s="1"/>
      <c r="E31" s="1"/>
      <c r="F31" s="1"/>
      <c r="G31" s="1"/>
      <c r="H31" s="1"/>
    </row>
    <row r="32" spans="1:8" ht="12.95" customHeight="1">
      <c r="A32" s="1"/>
      <c r="B32" s="79" t="s">
        <v>269</v>
      </c>
      <c r="C32" s="81"/>
      <c r="D32" s="81"/>
      <c r="E32" s="81"/>
      <c r="F32" s="81"/>
      <c r="G32" s="81"/>
      <c r="H32" s="1"/>
    </row>
    <row r="34" spans="2:7">
      <c r="B34" s="107"/>
      <c r="C34" s="107"/>
      <c r="D34" s="107"/>
      <c r="E34" s="108"/>
      <c r="F34" s="108"/>
      <c r="G34" s="108"/>
    </row>
    <row r="35" spans="2:7" ht="15.75" thickBot="1">
      <c r="B35" s="82" t="s">
        <v>270</v>
      </c>
      <c r="C35" s="80"/>
      <c r="D35" s="80"/>
      <c r="E35" s="109"/>
      <c r="F35" s="109"/>
      <c r="G35" s="109"/>
    </row>
    <row r="36" spans="2:7" ht="15.75" thickBot="1">
      <c r="B36" s="83" t="s">
        <v>275</v>
      </c>
      <c r="C36" s="116"/>
      <c r="D36" s="117"/>
      <c r="E36" s="110"/>
      <c r="F36" s="111"/>
      <c r="G36" s="112"/>
    </row>
    <row r="37" spans="2:7" ht="151.5" customHeight="1" thickBot="1">
      <c r="B37" s="84" t="s">
        <v>276</v>
      </c>
      <c r="C37" s="118"/>
      <c r="D37" s="119"/>
      <c r="E37" s="113"/>
      <c r="F37" s="114"/>
      <c r="G37" s="115"/>
    </row>
    <row r="38" spans="2:7" ht="15" customHeight="1">
      <c r="B38" s="92" t="s">
        <v>277</v>
      </c>
      <c r="C38" s="92"/>
      <c r="D38" s="92"/>
      <c r="E38" s="92"/>
      <c r="F38" s="92"/>
      <c r="G38" s="92"/>
    </row>
  </sheetData>
  <mergeCells count="4">
    <mergeCell ref="B34:D34"/>
    <mergeCell ref="E34:G35"/>
    <mergeCell ref="E36:G37"/>
    <mergeCell ref="C36:D37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9"/>
  <sheetViews>
    <sheetView tabSelected="1" topLeftCell="A54" workbookViewId="0">
      <selection activeCell="B59" sqref="B59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7" width="16.7109375" customWidth="1"/>
  </cols>
  <sheetData>
    <row r="1" spans="1:9" ht="15.95" customHeight="1">
      <c r="A1" s="1"/>
      <c r="B1" s="2" t="s">
        <v>139</v>
      </c>
      <c r="C1" s="1"/>
      <c r="D1" s="1"/>
      <c r="E1" s="1"/>
      <c r="F1" s="1"/>
      <c r="G1" s="1"/>
    </row>
    <row r="2" spans="1:9" ht="12.95" customHeight="1">
      <c r="A2" s="1"/>
      <c r="B2" s="3"/>
      <c r="C2" s="1"/>
      <c r="D2" s="1"/>
      <c r="E2" s="1"/>
      <c r="F2" s="1"/>
      <c r="G2" s="1"/>
    </row>
    <row r="3" spans="1:9" ht="12.95" customHeight="1" thickBot="1">
      <c r="A3" s="4"/>
      <c r="B3" s="5" t="s">
        <v>1</v>
      </c>
      <c r="C3" s="1"/>
      <c r="D3" s="1"/>
      <c r="E3" s="1"/>
      <c r="F3" s="1"/>
      <c r="G3" s="1"/>
    </row>
    <row r="4" spans="1:9" ht="27.95" customHeight="1">
      <c r="A4" s="1"/>
      <c r="B4" s="6" t="s">
        <v>2</v>
      </c>
      <c r="C4" s="7" t="s">
        <v>3</v>
      </c>
      <c r="D4" s="8" t="s">
        <v>140</v>
      </c>
      <c r="E4" s="8" t="s">
        <v>5</v>
      </c>
      <c r="F4" s="8" t="s">
        <v>6</v>
      </c>
      <c r="G4" s="9" t="s">
        <v>7</v>
      </c>
    </row>
    <row r="5" spans="1:9" ht="12.95" customHeight="1">
      <c r="A5" s="1"/>
      <c r="B5" s="10" t="s">
        <v>8</v>
      </c>
      <c r="C5" s="11"/>
      <c r="D5" s="11"/>
      <c r="E5" s="11"/>
      <c r="F5" s="11"/>
      <c r="G5" s="12"/>
    </row>
    <row r="6" spans="1:9" ht="12.95" customHeight="1">
      <c r="A6" s="1"/>
      <c r="B6" s="10" t="s">
        <v>9</v>
      </c>
      <c r="C6" s="11"/>
      <c r="D6" s="11"/>
      <c r="E6" s="11"/>
      <c r="F6" s="11"/>
      <c r="G6" s="12"/>
    </row>
    <row r="7" spans="1:9" ht="12.95" customHeight="1">
      <c r="A7" s="56"/>
      <c r="B7" s="14" t="s">
        <v>255</v>
      </c>
      <c r="C7" s="11" t="s">
        <v>246</v>
      </c>
      <c r="D7" s="11" t="s">
        <v>168</v>
      </c>
      <c r="E7" s="15">
        <v>101549</v>
      </c>
      <c r="F7" s="16">
        <v>288.50070899999997</v>
      </c>
      <c r="G7" s="17">
        <v>1.1999999999999999E-3</v>
      </c>
      <c r="H7" s="57"/>
      <c r="I7" s="58"/>
    </row>
    <row r="8" spans="1:9" ht="12.95" customHeight="1">
      <c r="A8" s="13" t="s">
        <v>141</v>
      </c>
      <c r="B8" s="14" t="s">
        <v>142</v>
      </c>
      <c r="C8" s="11" t="s">
        <v>143</v>
      </c>
      <c r="D8" s="11" t="s">
        <v>144</v>
      </c>
      <c r="E8" s="15">
        <v>3035977</v>
      </c>
      <c r="F8" s="16">
        <v>24350.053528500001</v>
      </c>
      <c r="G8" s="17">
        <v>9.8199999999999996E-2</v>
      </c>
      <c r="H8" s="58"/>
      <c r="I8" s="58"/>
    </row>
    <row r="9" spans="1:9" ht="12.95" customHeight="1">
      <c r="A9" s="13" t="s">
        <v>145</v>
      </c>
      <c r="B9" s="14" t="s">
        <v>146</v>
      </c>
      <c r="C9" s="11" t="s">
        <v>147</v>
      </c>
      <c r="D9" s="11" t="s">
        <v>148</v>
      </c>
      <c r="E9" s="15">
        <v>1051256</v>
      </c>
      <c r="F9" s="16">
        <v>17532.321940000002</v>
      </c>
      <c r="G9" s="17">
        <v>7.0699999999999999E-2</v>
      </c>
      <c r="H9" s="58"/>
      <c r="I9" s="58"/>
    </row>
    <row r="10" spans="1:9" ht="12.95" customHeight="1">
      <c r="A10" s="13" t="s">
        <v>149</v>
      </c>
      <c r="B10" s="14" t="s">
        <v>150</v>
      </c>
      <c r="C10" s="11" t="s">
        <v>151</v>
      </c>
      <c r="D10" s="11" t="s">
        <v>144</v>
      </c>
      <c r="E10" s="15">
        <v>988466</v>
      </c>
      <c r="F10" s="16">
        <v>15645.934080999999</v>
      </c>
      <c r="G10" s="17">
        <v>6.3100000000000003E-2</v>
      </c>
      <c r="H10" s="58"/>
      <c r="I10" s="58"/>
    </row>
    <row r="11" spans="1:9" ht="12.95" customHeight="1">
      <c r="A11" s="13" t="s">
        <v>152</v>
      </c>
      <c r="B11" s="14" t="s">
        <v>153</v>
      </c>
      <c r="C11" s="11" t="s">
        <v>154</v>
      </c>
      <c r="D11" s="11" t="s">
        <v>155</v>
      </c>
      <c r="E11" s="15">
        <v>629214</v>
      </c>
      <c r="F11" s="16">
        <v>11116.009131000001</v>
      </c>
      <c r="G11" s="17">
        <v>4.48E-2</v>
      </c>
      <c r="H11" s="58"/>
      <c r="I11" s="58"/>
    </row>
    <row r="12" spans="1:9" ht="12.95" customHeight="1">
      <c r="A12" s="13" t="s">
        <v>156</v>
      </c>
      <c r="B12" s="14" t="s">
        <v>157</v>
      </c>
      <c r="C12" s="11" t="s">
        <v>158</v>
      </c>
      <c r="D12" s="11" t="s">
        <v>144</v>
      </c>
      <c r="E12" s="15">
        <v>1495561</v>
      </c>
      <c r="F12" s="16">
        <v>11097.062620000001</v>
      </c>
      <c r="G12" s="17">
        <v>4.4699999999999997E-2</v>
      </c>
      <c r="H12" s="58"/>
      <c r="I12" s="58"/>
    </row>
    <row r="13" spans="1:9" ht="12.95" customHeight="1">
      <c r="A13" s="13" t="s">
        <v>159</v>
      </c>
      <c r="B13" s="14" t="s">
        <v>160</v>
      </c>
      <c r="C13" s="11" t="s">
        <v>161</v>
      </c>
      <c r="D13" s="11" t="s">
        <v>144</v>
      </c>
      <c r="E13" s="15">
        <v>2058358</v>
      </c>
      <c r="F13" s="16">
        <v>10336.044696999999</v>
      </c>
      <c r="G13" s="17">
        <v>4.1700000000000001E-2</v>
      </c>
      <c r="H13" s="58"/>
      <c r="I13" s="58"/>
    </row>
    <row r="14" spans="1:9" ht="12.95" customHeight="1">
      <c r="A14" s="13" t="s">
        <v>162</v>
      </c>
      <c r="B14" s="14" t="s">
        <v>163</v>
      </c>
      <c r="C14" s="11" t="s">
        <v>164</v>
      </c>
      <c r="D14" s="11" t="s">
        <v>148</v>
      </c>
      <c r="E14" s="15">
        <v>150945</v>
      </c>
      <c r="F14" s="16">
        <v>10086.597734999999</v>
      </c>
      <c r="G14" s="17">
        <v>4.07E-2</v>
      </c>
      <c r="H14" s="58"/>
      <c r="I14" s="58"/>
    </row>
    <row r="15" spans="1:9" ht="12.95" customHeight="1">
      <c r="A15" s="13" t="s">
        <v>165</v>
      </c>
      <c r="B15" s="14" t="s">
        <v>166</v>
      </c>
      <c r="C15" s="11" t="s">
        <v>167</v>
      </c>
      <c r="D15" s="11" t="s">
        <v>168</v>
      </c>
      <c r="E15" s="15">
        <v>1421694</v>
      </c>
      <c r="F15" s="16">
        <v>9743.5798290000002</v>
      </c>
      <c r="G15" s="17">
        <v>3.9300000000000002E-2</v>
      </c>
      <c r="H15" s="58"/>
      <c r="I15" s="58"/>
    </row>
    <row r="16" spans="1:9" ht="12.95" customHeight="1">
      <c r="A16" s="13" t="s">
        <v>169</v>
      </c>
      <c r="B16" s="14" t="s">
        <v>170</v>
      </c>
      <c r="C16" s="11" t="s">
        <v>171</v>
      </c>
      <c r="D16" s="11" t="s">
        <v>172</v>
      </c>
      <c r="E16" s="15">
        <v>456100</v>
      </c>
      <c r="F16" s="16">
        <v>9657.0053000000007</v>
      </c>
      <c r="G16" s="17">
        <v>3.8899999999999997E-2</v>
      </c>
      <c r="H16" s="58"/>
      <c r="I16" s="58"/>
    </row>
    <row r="17" spans="1:9" ht="12.95" customHeight="1">
      <c r="A17" s="13" t="s">
        <v>173</v>
      </c>
      <c r="B17" s="14" t="s">
        <v>174</v>
      </c>
      <c r="C17" s="11" t="s">
        <v>175</v>
      </c>
      <c r="D17" s="11" t="s">
        <v>176</v>
      </c>
      <c r="E17" s="15">
        <v>2062937</v>
      </c>
      <c r="F17" s="16">
        <v>9605.0346719999998</v>
      </c>
      <c r="G17" s="17">
        <v>3.8699999999999998E-2</v>
      </c>
      <c r="H17" s="58"/>
      <c r="I17" s="58"/>
    </row>
    <row r="18" spans="1:9" ht="12.95" customHeight="1">
      <c r="A18" s="13" t="s">
        <v>177</v>
      </c>
      <c r="B18" s="14" t="s">
        <v>178</v>
      </c>
      <c r="C18" s="11" t="s">
        <v>179</v>
      </c>
      <c r="D18" s="11" t="s">
        <v>180</v>
      </c>
      <c r="E18" s="15">
        <v>129600</v>
      </c>
      <c r="F18" s="16">
        <v>9590.6592000000001</v>
      </c>
      <c r="G18" s="17">
        <v>3.8699999999999998E-2</v>
      </c>
      <c r="H18" s="58"/>
      <c r="I18" s="58"/>
    </row>
    <row r="19" spans="1:9" ht="12.95" customHeight="1">
      <c r="A19" s="13" t="s">
        <v>181</v>
      </c>
      <c r="B19" s="14" t="s">
        <v>182</v>
      </c>
      <c r="C19" s="11" t="s">
        <v>183</v>
      </c>
      <c r="D19" s="11" t="s">
        <v>184</v>
      </c>
      <c r="E19" s="15">
        <v>152054</v>
      </c>
      <c r="F19" s="16">
        <v>7831.0090810000002</v>
      </c>
      <c r="G19" s="17">
        <v>3.1600000000000003E-2</v>
      </c>
      <c r="H19" s="58"/>
      <c r="I19" s="58"/>
    </row>
    <row r="20" spans="1:9" ht="12.95" customHeight="1">
      <c r="A20" s="13" t="s">
        <v>185</v>
      </c>
      <c r="B20" s="14" t="s">
        <v>186</v>
      </c>
      <c r="C20" s="11" t="s">
        <v>187</v>
      </c>
      <c r="D20" s="11" t="s">
        <v>188</v>
      </c>
      <c r="E20" s="15">
        <v>865542</v>
      </c>
      <c r="F20" s="16">
        <v>7653.5551349999996</v>
      </c>
      <c r="G20" s="17">
        <v>3.09E-2</v>
      </c>
      <c r="H20" s="58"/>
      <c r="I20" s="58"/>
    </row>
    <row r="21" spans="1:9" ht="12.95" customHeight="1">
      <c r="A21" s="13" t="s">
        <v>189</v>
      </c>
      <c r="B21" s="14" t="s">
        <v>190</v>
      </c>
      <c r="C21" s="11" t="s">
        <v>191</v>
      </c>
      <c r="D21" s="11" t="s">
        <v>148</v>
      </c>
      <c r="E21" s="15">
        <v>709706</v>
      </c>
      <c r="F21" s="16">
        <v>7581.4343449999997</v>
      </c>
      <c r="G21" s="17">
        <v>3.0599999999999999E-2</v>
      </c>
      <c r="H21" s="58"/>
      <c r="I21" s="58"/>
    </row>
    <row r="22" spans="1:9" ht="12.95" customHeight="1">
      <c r="A22" s="13" t="s">
        <v>192</v>
      </c>
      <c r="B22" s="14" t="s">
        <v>193</v>
      </c>
      <c r="C22" s="11" t="s">
        <v>194</v>
      </c>
      <c r="D22" s="11" t="s">
        <v>195</v>
      </c>
      <c r="E22" s="15">
        <v>1694728</v>
      </c>
      <c r="F22" s="16">
        <v>7078.8788560000003</v>
      </c>
      <c r="G22" s="17">
        <v>2.8500000000000001E-2</v>
      </c>
      <c r="H22" s="58"/>
      <c r="I22" s="58"/>
    </row>
    <row r="23" spans="1:9" ht="12.95" customHeight="1">
      <c r="A23" s="13" t="s">
        <v>196</v>
      </c>
      <c r="B23" s="14" t="s">
        <v>197</v>
      </c>
      <c r="C23" s="11" t="s">
        <v>198</v>
      </c>
      <c r="D23" s="11" t="s">
        <v>188</v>
      </c>
      <c r="E23" s="15">
        <v>1338000</v>
      </c>
      <c r="F23" s="16">
        <v>6471.9059999999999</v>
      </c>
      <c r="G23" s="17">
        <v>2.6100000000000002E-2</v>
      </c>
      <c r="H23" s="58"/>
      <c r="I23" s="58"/>
    </row>
    <row r="24" spans="1:9" ht="12.95" customHeight="1">
      <c r="A24" s="13" t="s">
        <v>199</v>
      </c>
      <c r="B24" s="14" t="s">
        <v>200</v>
      </c>
      <c r="C24" s="11" t="s">
        <v>201</v>
      </c>
      <c r="D24" s="11" t="s">
        <v>202</v>
      </c>
      <c r="E24" s="15">
        <v>843230</v>
      </c>
      <c r="F24" s="16">
        <v>6241.5884599999999</v>
      </c>
      <c r="G24" s="17">
        <v>2.52E-2</v>
      </c>
      <c r="H24" s="58"/>
      <c r="I24" s="58"/>
    </row>
    <row r="25" spans="1:9" ht="12.95" customHeight="1">
      <c r="A25" s="13" t="s">
        <v>203</v>
      </c>
      <c r="B25" s="14" t="s">
        <v>204</v>
      </c>
      <c r="C25" s="11" t="s">
        <v>205</v>
      </c>
      <c r="D25" s="11" t="s">
        <v>206</v>
      </c>
      <c r="E25" s="15">
        <v>943190</v>
      </c>
      <c r="F25" s="16">
        <v>6109.0416299999997</v>
      </c>
      <c r="G25" s="17">
        <v>2.46E-2</v>
      </c>
      <c r="H25" s="58"/>
      <c r="I25" s="58"/>
    </row>
    <row r="26" spans="1:9" ht="12.95" customHeight="1">
      <c r="A26" s="13" t="s">
        <v>207</v>
      </c>
      <c r="B26" s="14" t="s">
        <v>208</v>
      </c>
      <c r="C26" s="11" t="s">
        <v>209</v>
      </c>
      <c r="D26" s="11" t="s">
        <v>184</v>
      </c>
      <c r="E26" s="15">
        <v>118679</v>
      </c>
      <c r="F26" s="16">
        <v>5529.4919680000003</v>
      </c>
      <c r="G26" s="17">
        <v>2.23E-2</v>
      </c>
      <c r="H26" s="58"/>
      <c r="I26" s="58"/>
    </row>
    <row r="27" spans="1:9" ht="12.95" customHeight="1">
      <c r="A27" s="13" t="s">
        <v>210</v>
      </c>
      <c r="B27" s="14" t="s">
        <v>211</v>
      </c>
      <c r="C27" s="11" t="s">
        <v>212</v>
      </c>
      <c r="D27" s="11" t="s">
        <v>213</v>
      </c>
      <c r="E27" s="15">
        <v>1382936</v>
      </c>
      <c r="F27" s="16">
        <v>5262.0714799999996</v>
      </c>
      <c r="G27" s="17">
        <v>2.12E-2</v>
      </c>
      <c r="H27" s="58"/>
      <c r="I27" s="58"/>
    </row>
    <row r="28" spans="1:9" ht="12.95" customHeight="1">
      <c r="A28" s="13" t="s">
        <v>214</v>
      </c>
      <c r="B28" s="14" t="s">
        <v>215</v>
      </c>
      <c r="C28" s="11" t="s">
        <v>216</v>
      </c>
      <c r="D28" s="11" t="s">
        <v>180</v>
      </c>
      <c r="E28" s="15">
        <v>154781</v>
      </c>
      <c r="F28" s="16">
        <v>4335.0288575000004</v>
      </c>
      <c r="G28" s="17">
        <v>1.7500000000000002E-2</v>
      </c>
      <c r="H28" s="58"/>
      <c r="I28" s="58"/>
    </row>
    <row r="29" spans="1:9" ht="12.95" customHeight="1">
      <c r="A29" s="13" t="s">
        <v>217</v>
      </c>
      <c r="B29" s="14" t="s">
        <v>218</v>
      </c>
      <c r="C29" s="11" t="s">
        <v>219</v>
      </c>
      <c r="D29" s="11" t="s">
        <v>180</v>
      </c>
      <c r="E29" s="15">
        <v>291247</v>
      </c>
      <c r="F29" s="16">
        <v>4274.7778424999997</v>
      </c>
      <c r="G29" s="17">
        <v>1.72E-2</v>
      </c>
      <c r="H29" s="58"/>
      <c r="I29" s="58"/>
    </row>
    <row r="30" spans="1:9" ht="12.95" customHeight="1">
      <c r="A30" s="13" t="s">
        <v>220</v>
      </c>
      <c r="B30" s="14" t="s">
        <v>221</v>
      </c>
      <c r="C30" s="11" t="s">
        <v>222</v>
      </c>
      <c r="D30" s="11" t="s">
        <v>148</v>
      </c>
      <c r="E30" s="15">
        <v>87166</v>
      </c>
      <c r="F30" s="16">
        <v>4245.3764469999996</v>
      </c>
      <c r="G30" s="17">
        <v>1.7100000000000001E-2</v>
      </c>
      <c r="H30" s="58"/>
      <c r="I30" s="58"/>
    </row>
    <row r="31" spans="1:9" ht="12.95" customHeight="1">
      <c r="A31" s="13" t="s">
        <v>223</v>
      </c>
      <c r="B31" s="14" t="s">
        <v>224</v>
      </c>
      <c r="C31" s="11" t="s">
        <v>225</v>
      </c>
      <c r="D31" s="11" t="s">
        <v>226</v>
      </c>
      <c r="E31" s="15">
        <v>3214426</v>
      </c>
      <c r="F31" s="16">
        <v>4228.5774030000002</v>
      </c>
      <c r="G31" s="17">
        <v>1.7100000000000001E-2</v>
      </c>
      <c r="H31" s="58"/>
      <c r="I31" s="58"/>
    </row>
    <row r="32" spans="1:9" ht="12.95" customHeight="1">
      <c r="A32" s="13" t="s">
        <v>227</v>
      </c>
      <c r="B32" s="14" t="s">
        <v>228</v>
      </c>
      <c r="C32" s="11" t="s">
        <v>229</v>
      </c>
      <c r="D32" s="11" t="s">
        <v>206</v>
      </c>
      <c r="E32" s="15">
        <v>583809</v>
      </c>
      <c r="F32" s="16">
        <v>4129.8648659999999</v>
      </c>
      <c r="G32" s="17">
        <v>1.67E-2</v>
      </c>
      <c r="H32" s="58"/>
      <c r="I32" s="58"/>
    </row>
    <row r="33" spans="1:9" ht="12.95" customHeight="1">
      <c r="A33" s="13" t="s">
        <v>230</v>
      </c>
      <c r="B33" s="14" t="s">
        <v>231</v>
      </c>
      <c r="C33" s="11" t="s">
        <v>232</v>
      </c>
      <c r="D33" s="11" t="s">
        <v>176</v>
      </c>
      <c r="E33" s="15">
        <v>332000</v>
      </c>
      <c r="F33" s="16">
        <v>4054.55</v>
      </c>
      <c r="G33" s="17">
        <v>1.6299999999999999E-2</v>
      </c>
      <c r="H33" s="58"/>
      <c r="I33" s="58"/>
    </row>
    <row r="34" spans="1:9" ht="12.95" customHeight="1">
      <c r="A34" s="13" t="s">
        <v>233</v>
      </c>
      <c r="B34" s="14" t="s">
        <v>234</v>
      </c>
      <c r="C34" s="11" t="s">
        <v>235</v>
      </c>
      <c r="D34" s="11" t="s">
        <v>168</v>
      </c>
      <c r="E34" s="15">
        <v>291757</v>
      </c>
      <c r="F34" s="16">
        <v>3814.4310180000002</v>
      </c>
      <c r="G34" s="17">
        <v>1.54E-2</v>
      </c>
      <c r="H34" s="58"/>
      <c r="I34" s="58"/>
    </row>
    <row r="35" spans="1:9" ht="12.95" customHeight="1">
      <c r="A35" s="13" t="s">
        <v>236</v>
      </c>
      <c r="B35" s="14" t="s">
        <v>237</v>
      </c>
      <c r="C35" s="11" t="s">
        <v>238</v>
      </c>
      <c r="D35" s="11" t="s">
        <v>239</v>
      </c>
      <c r="E35" s="15">
        <v>357219</v>
      </c>
      <c r="F35" s="16">
        <v>3583.4423984999999</v>
      </c>
      <c r="G35" s="17">
        <v>1.4500000000000001E-2</v>
      </c>
      <c r="H35" s="58"/>
      <c r="I35" s="58"/>
    </row>
    <row r="36" spans="1:9" ht="12.95" customHeight="1">
      <c r="A36" s="13" t="s">
        <v>240</v>
      </c>
      <c r="B36" s="14" t="s">
        <v>241</v>
      </c>
      <c r="C36" s="11" t="s">
        <v>242</v>
      </c>
      <c r="D36" s="11" t="s">
        <v>213</v>
      </c>
      <c r="E36" s="15">
        <v>114616</v>
      </c>
      <c r="F36" s="16">
        <v>3553.2106159999998</v>
      </c>
      <c r="G36" s="17">
        <v>1.43E-2</v>
      </c>
      <c r="H36" s="58"/>
      <c r="I36" s="58"/>
    </row>
    <row r="37" spans="1:9" ht="12.95" customHeight="1">
      <c r="A37" s="1"/>
      <c r="B37" s="10" t="s">
        <v>14</v>
      </c>
      <c r="C37" s="11"/>
      <c r="D37" s="11"/>
      <c r="E37" s="11"/>
      <c r="F37" s="18">
        <v>235027.03984599994</v>
      </c>
      <c r="G37" s="19">
        <f>+SUM(G7:G36)</f>
        <v>0.94779999999999975</v>
      </c>
    </row>
    <row r="38" spans="1:9" ht="12.95" customHeight="1">
      <c r="A38" s="1"/>
      <c r="B38" s="10" t="s">
        <v>15</v>
      </c>
      <c r="C38" s="11"/>
      <c r="D38" s="11"/>
      <c r="E38" s="11"/>
      <c r="F38" s="11"/>
      <c r="G38" s="12"/>
    </row>
    <row r="39" spans="1:9" ht="12.95" customHeight="1">
      <c r="A39" s="13" t="s">
        <v>243</v>
      </c>
      <c r="B39" s="14" t="s">
        <v>244</v>
      </c>
      <c r="C39" s="11" t="s">
        <v>245</v>
      </c>
      <c r="D39" s="11" t="s">
        <v>226</v>
      </c>
      <c r="E39" s="15">
        <v>47508</v>
      </c>
      <c r="F39" s="16">
        <v>534.46500000000003</v>
      </c>
      <c r="G39" s="17">
        <v>2.2000000000000001E-3</v>
      </c>
      <c r="H39" s="58"/>
      <c r="I39" s="58"/>
    </row>
    <row r="40" spans="1:9" ht="12.95" customHeight="1">
      <c r="A40" s="1"/>
      <c r="B40" s="10" t="s">
        <v>14</v>
      </c>
      <c r="C40" s="11"/>
      <c r="D40" s="11"/>
      <c r="E40" s="11"/>
      <c r="F40" s="18">
        <f>+F39</f>
        <v>534.46500000000003</v>
      </c>
      <c r="G40" s="19">
        <f>+G39</f>
        <v>2.2000000000000001E-3</v>
      </c>
    </row>
    <row r="41" spans="1:9" ht="12.95" customHeight="1">
      <c r="A41" s="1"/>
      <c r="B41" s="20" t="s">
        <v>17</v>
      </c>
      <c r="C41" s="24"/>
      <c r="D41" s="21"/>
      <c r="E41" s="24"/>
      <c r="F41" s="18">
        <v>235561.504846</v>
      </c>
      <c r="G41" s="19">
        <v>0.94999999999999973</v>
      </c>
    </row>
    <row r="42" spans="1:9" ht="12.95" customHeight="1">
      <c r="A42" s="1"/>
      <c r="B42" s="29" t="s">
        <v>248</v>
      </c>
      <c r="C42" s="11"/>
      <c r="D42" s="11"/>
      <c r="E42" s="11"/>
      <c r="F42" s="11"/>
      <c r="G42" s="12"/>
    </row>
    <row r="43" spans="1:9" ht="12.95" customHeight="1">
      <c r="A43" s="13" t="s">
        <v>112</v>
      </c>
      <c r="B43" s="30" t="s">
        <v>249</v>
      </c>
      <c r="C43" s="11"/>
      <c r="D43" s="11" t="s">
        <v>113</v>
      </c>
      <c r="E43" s="15"/>
      <c r="F43" s="16">
        <v>11968</v>
      </c>
      <c r="G43" s="17">
        <v>4.8300000000000003E-2</v>
      </c>
    </row>
    <row r="44" spans="1:9" ht="12.95" customHeight="1">
      <c r="A44" s="1"/>
      <c r="B44" s="10" t="s">
        <v>14</v>
      </c>
      <c r="C44" s="11"/>
      <c r="D44" s="11"/>
      <c r="E44" s="11"/>
      <c r="F44" s="18">
        <v>11968</v>
      </c>
      <c r="G44" s="19">
        <v>4.8300000000000003E-2</v>
      </c>
    </row>
    <row r="45" spans="1:9" ht="12.95" customHeight="1">
      <c r="A45" s="1"/>
      <c r="B45" s="20" t="s">
        <v>17</v>
      </c>
      <c r="C45" s="24"/>
      <c r="D45" s="21"/>
      <c r="E45" s="24"/>
      <c r="F45" s="18">
        <v>11968</v>
      </c>
      <c r="G45" s="19">
        <v>4.8300000000000003E-2</v>
      </c>
    </row>
    <row r="46" spans="1:9" ht="12.95" customHeight="1">
      <c r="A46" s="1"/>
      <c r="B46" s="20" t="s">
        <v>114</v>
      </c>
      <c r="C46" s="11"/>
      <c r="D46" s="21"/>
      <c r="E46" s="11"/>
      <c r="F46" s="18">
        <v>457.78692646478999</v>
      </c>
      <c r="G46" s="19">
        <v>1.6999999999999999E-3</v>
      </c>
    </row>
    <row r="47" spans="1:9" ht="12.95" customHeight="1" thickBot="1">
      <c r="A47" s="1"/>
      <c r="B47" s="25" t="s">
        <v>115</v>
      </c>
      <c r="C47" s="26"/>
      <c r="D47" s="26"/>
      <c r="E47" s="26"/>
      <c r="F47" s="27">
        <v>247987.29177246479</v>
      </c>
      <c r="G47" s="28">
        <v>0.99999999999999978</v>
      </c>
    </row>
    <row r="48" spans="1:9" ht="12.95" customHeight="1">
      <c r="A48" s="1"/>
      <c r="B48" s="4"/>
      <c r="C48" s="1"/>
      <c r="D48" s="1"/>
      <c r="E48" s="1"/>
      <c r="F48" s="1"/>
      <c r="G48" s="1"/>
    </row>
    <row r="49" spans="1:7" ht="12.95" customHeight="1">
      <c r="A49" s="1"/>
      <c r="B49" s="2" t="s">
        <v>113</v>
      </c>
      <c r="C49" s="1"/>
      <c r="D49" s="1"/>
      <c r="E49" s="1"/>
      <c r="F49" s="1"/>
      <c r="G49" s="1"/>
    </row>
    <row r="50" spans="1:7" ht="12.95" customHeight="1">
      <c r="A50" s="1"/>
      <c r="B50" s="2" t="s">
        <v>117</v>
      </c>
      <c r="C50" s="1"/>
      <c r="D50" s="1"/>
      <c r="E50" s="1"/>
      <c r="F50" s="1"/>
      <c r="G50" s="1"/>
    </row>
    <row r="51" spans="1:7" ht="12.95" customHeight="1">
      <c r="A51" s="1"/>
      <c r="B51" s="2" t="s">
        <v>247</v>
      </c>
      <c r="C51" s="1"/>
      <c r="D51" s="1"/>
      <c r="E51" s="1"/>
      <c r="F51" s="1"/>
      <c r="G51" s="1"/>
    </row>
    <row r="52" spans="1:7" ht="12.95" customHeight="1">
      <c r="A52" s="1"/>
      <c r="B52" s="2"/>
      <c r="C52" s="1"/>
      <c r="D52" s="1"/>
      <c r="E52" s="1"/>
      <c r="F52" s="1"/>
      <c r="G52" s="1"/>
    </row>
    <row r="53" spans="1:7" ht="12.95" customHeight="1">
      <c r="A53" s="1"/>
      <c r="B53" s="85" t="s">
        <v>269</v>
      </c>
      <c r="C53" s="87"/>
      <c r="D53" s="87"/>
      <c r="E53" s="87"/>
      <c r="F53" s="87"/>
      <c r="G53" s="87"/>
    </row>
    <row r="55" spans="1:7">
      <c r="B55" s="120"/>
      <c r="C55" s="120"/>
      <c r="D55" s="120"/>
      <c r="E55" s="121"/>
      <c r="F55" s="121"/>
      <c r="G55" s="121"/>
    </row>
    <row r="56" spans="1:7" ht="15.75" thickBot="1">
      <c r="B56" s="88" t="s">
        <v>270</v>
      </c>
      <c r="C56" s="86"/>
      <c r="D56" s="86"/>
      <c r="E56" s="122"/>
      <c r="F56" s="122"/>
      <c r="G56" s="122"/>
    </row>
    <row r="57" spans="1:7" ht="15.75" thickBot="1">
      <c r="B57" s="89" t="s">
        <v>273</v>
      </c>
      <c r="C57" s="123"/>
      <c r="D57" s="124"/>
      <c r="E57" s="127"/>
      <c r="F57" s="128"/>
      <c r="G57" s="129"/>
    </row>
    <row r="58" spans="1:7" ht="162" customHeight="1" thickBot="1">
      <c r="B58" s="90" t="s">
        <v>274</v>
      </c>
      <c r="C58" s="125"/>
      <c r="D58" s="126"/>
      <c r="E58" s="130"/>
      <c r="F58" s="131"/>
      <c r="G58" s="132"/>
    </row>
    <row r="59" spans="1:7" ht="15" customHeight="1">
      <c r="B59" s="93" t="s">
        <v>277</v>
      </c>
      <c r="C59" s="93"/>
      <c r="D59" s="93"/>
      <c r="E59" s="93"/>
      <c r="F59" s="93"/>
      <c r="G59" s="93"/>
    </row>
  </sheetData>
  <mergeCells count="4">
    <mergeCell ref="B55:D55"/>
    <mergeCell ref="E55:G56"/>
    <mergeCell ref="C57:D58"/>
    <mergeCell ref="E57:G58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Dynamic Bond</vt:lpstr>
      <vt:lpstr>LIQUID FUND</vt:lpstr>
      <vt:lpstr>Focused Equity</vt:lpstr>
      <vt:lpstr>JR_PAGE_ANCHOR_0_1</vt:lpstr>
      <vt:lpstr>JR_PAGE_ANCHOR_0_2</vt:lpstr>
      <vt:lpstr>JR_PAGE_ANCHOR_0_3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2021-11-02T03:52:16Z</dcterms:created>
  <dcterms:modified xsi:type="dcterms:W3CDTF">2021-12-09T09:30:38Z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iteId">
    <vt:lpwstr>1e9b61e8-e590-4abc-b1af-24125e330d2a</vt:lpwstr>
  </property>
  <property fmtid="{D5CDD505-2E9C-101B-9397-08002B2CF9AE}" pid="4" name="MSIP_Label_1c2e5aee-7e3e-4671-813f-7244f38888b2_Owner">
    <vt:lpwstr>pravin-v.kumar@db.com</vt:lpwstr>
  </property>
  <property fmtid="{D5CDD505-2E9C-101B-9397-08002B2CF9AE}" pid="5" name="MSIP_Label_1c2e5aee-7e3e-4671-813f-7244f38888b2_SetDate">
    <vt:lpwstr>2021-11-01T12:28:14.5059214Z</vt:lpwstr>
  </property>
  <property fmtid="{D5CDD505-2E9C-101B-9397-08002B2CF9AE}" pid="6" name="MSIP_Label_1c2e5aee-7e3e-4671-813f-7244f38888b2_Name">
    <vt:lpwstr>Confidential</vt:lpwstr>
  </property>
  <property fmtid="{D5CDD505-2E9C-101B-9397-08002B2CF9AE}" pid="7" name="MSIP_Label_1c2e5aee-7e3e-4671-813f-7244f38888b2_Application">
    <vt:lpwstr>Microsoft Azure Information Protection</vt:lpwstr>
  </property>
  <property fmtid="{D5CDD505-2E9C-101B-9397-08002B2CF9AE}" pid="8" name="MSIP_Label_1c2e5aee-7e3e-4671-813f-7244f38888b2_ActionId">
    <vt:lpwstr>9186a85e-b98d-46e3-874f-e8f39f3cd2d4</vt:lpwstr>
  </property>
  <property fmtid="{D5CDD505-2E9C-101B-9397-08002B2CF9AE}" pid="9" name="MSIP_Label_1c2e5aee-7e3e-4671-813f-7244f38888b2_Extended_MSFT_Method">
    <vt:lpwstr>Manual</vt:lpwstr>
  </property>
  <property fmtid="{D5CDD505-2E9C-101B-9397-08002B2CF9AE}" pid="10" name="db.comClassification">
    <vt:lpwstr>Confidential</vt:lpwstr>
  </property>
</Properties>
</file>