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<sst xmlns="http://schemas.openxmlformats.org/spreadsheetml/2006/main" count="158" uniqueCount="117">
  <si>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</si>
  <si>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</si>
  <si>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</si>
  <si>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</si>
  <si>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</si>
  <si>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</si>
  <si>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</si>
  <si>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</si>
  <si>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</si>
  <si>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</si>
  <si>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</si>
  <si>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</si>
  <si>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</si>
  <si>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</si>
  <si>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</si>
  <si>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</si>
  <si>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</si>
  <si>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</si>
  <si>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</si>
  <si>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</si>
  <si>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</si>
  <si>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</si>
  <si>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</si>
  <si>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</si>
  <si>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</si>
  <si>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</si>
  <si>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</si>
  <si>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</si>
  <si>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</si>
  <si>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</si>
  <si>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</si>
  <si>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</si>
  <si>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</si>
  <si>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</si>
  <si>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</si>
  <si>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</si>
  <si>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</si>
  <si>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</si>
  <si>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</si>
  <si>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</si>
  <si>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</si>
  <si>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</si>
  <si>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</si>
  <si>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</si>
  <si>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</si>
  <si>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</si>
  <si>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</si>
  <si>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</si>
  <si>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</si>
  <si>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</si>
  <si>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</si>
  <si>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</si>
  <si>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</si>
  <si>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</si>
  <si>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</si>
  <si>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</si>
  <si>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</si>
  <si>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</si>
  <si>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</si>
  <si>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</si>
  <si>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</si>
  <si>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</si>
  <si>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</si>
  <si>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</si>
  <si>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</si>
  <si>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</si>
  <si>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</si>
  <si>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</si>
  <si>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</si>
  <si>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</si>
  <si>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</si>
  <si>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</si>
  <si>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31.Mar.2018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</si>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</sst>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36" activePane="bottomRight" state="frozen"/>
      <selection pane="topLeft" activeCell="F20" sqref="F20"/>
      <selection pane="topRight" activeCell="F20" sqref="F20"/>
      <selection pane="bottomLeft" activeCell="F20" sqref="F20"/>
      <selection pane="bottomRight" activeCell="B46" sqref="B46"/>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7.14062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3" t="s">
        <v>41</v>
      </c>
      <c r="B1" s="75" t="s">
        <v>31</v>
      </c>
      <c r="C1" s="77" t="s">
        <v>72</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9"/>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4"/>
      <c r="B2" s="76"/>
      <c r="C2" s="80" t="s">
        <v>30</v>
      </c>
      <c r="D2" s="81"/>
      <c r="E2" s="81"/>
      <c r="F2" s="81"/>
      <c r="G2" s="81"/>
      <c r="H2" s="81"/>
      <c r="I2" s="81"/>
      <c r="J2" s="81"/>
      <c r="K2" s="81"/>
      <c r="L2" s="81"/>
      <c r="M2" s="81"/>
      <c r="N2" s="81"/>
      <c r="O2" s="81"/>
      <c r="P2" s="81"/>
      <c r="Q2" s="81"/>
      <c r="R2" s="81"/>
      <c r="S2" s="81"/>
      <c r="T2" s="81"/>
      <c r="U2" s="81"/>
      <c r="V2" s="82"/>
      <c r="W2" s="80" t="s">
        <v>26</v>
      </c>
      <c r="X2" s="81"/>
      <c r="Y2" s="81"/>
      <c r="Z2" s="81"/>
      <c r="AA2" s="81"/>
      <c r="AB2" s="81"/>
      <c r="AC2" s="81"/>
      <c r="AD2" s="81"/>
      <c r="AE2" s="81"/>
      <c r="AF2" s="81"/>
      <c r="AG2" s="81"/>
      <c r="AH2" s="81"/>
      <c r="AI2" s="81"/>
      <c r="AJ2" s="81"/>
      <c r="AK2" s="81"/>
      <c r="AL2" s="81"/>
      <c r="AM2" s="81"/>
      <c r="AN2" s="81"/>
      <c r="AO2" s="81"/>
      <c r="AP2" s="82"/>
      <c r="AQ2" s="80" t="s">
        <v>27</v>
      </c>
      <c r="AR2" s="81"/>
      <c r="AS2" s="81"/>
      <c r="AT2" s="81"/>
      <c r="AU2" s="81"/>
      <c r="AV2" s="81"/>
      <c r="AW2" s="81"/>
      <c r="AX2" s="81"/>
      <c r="AY2" s="81"/>
      <c r="AZ2" s="81"/>
      <c r="BA2" s="81"/>
      <c r="BB2" s="81"/>
      <c r="BC2" s="81"/>
      <c r="BD2" s="81"/>
      <c r="BE2" s="81"/>
      <c r="BF2" s="81"/>
      <c r="BG2" s="81"/>
      <c r="BH2" s="81"/>
      <c r="BI2" s="81"/>
      <c r="BJ2" s="82"/>
      <c r="BK2" s="83"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4"/>
      <c r="B3" s="76"/>
      <c r="C3" s="86" t="s">
        <v>11</v>
      </c>
      <c r="D3" s="87"/>
      <c r="E3" s="87"/>
      <c r="F3" s="87"/>
      <c r="G3" s="87"/>
      <c r="H3" s="87"/>
      <c r="I3" s="87"/>
      <c r="J3" s="87"/>
      <c r="K3" s="87"/>
      <c r="L3" s="88"/>
      <c r="M3" s="86" t="s">
        <v>12</v>
      </c>
      <c r="N3" s="87"/>
      <c r="O3" s="87"/>
      <c r="P3" s="87"/>
      <c r="Q3" s="87"/>
      <c r="R3" s="87"/>
      <c r="S3" s="87"/>
      <c r="T3" s="87"/>
      <c r="U3" s="87"/>
      <c r="V3" s="88"/>
      <c r="W3" s="86" t="s">
        <v>11</v>
      </c>
      <c r="X3" s="87"/>
      <c r="Y3" s="87"/>
      <c r="Z3" s="87"/>
      <c r="AA3" s="87"/>
      <c r="AB3" s="87"/>
      <c r="AC3" s="87"/>
      <c r="AD3" s="87"/>
      <c r="AE3" s="87"/>
      <c r="AF3" s="88"/>
      <c r="AG3" s="86" t="s">
        <v>12</v>
      </c>
      <c r="AH3" s="87"/>
      <c r="AI3" s="87"/>
      <c r="AJ3" s="87"/>
      <c r="AK3" s="87"/>
      <c r="AL3" s="87"/>
      <c r="AM3" s="87"/>
      <c r="AN3" s="87"/>
      <c r="AO3" s="87"/>
      <c r="AP3" s="88"/>
      <c r="AQ3" s="86" t="s">
        <v>11</v>
      </c>
      <c r="AR3" s="87"/>
      <c r="AS3" s="87"/>
      <c r="AT3" s="87"/>
      <c r="AU3" s="87"/>
      <c r="AV3" s="87"/>
      <c r="AW3" s="87"/>
      <c r="AX3" s="87"/>
      <c r="AY3" s="87"/>
      <c r="AZ3" s="88"/>
      <c r="BA3" s="86" t="s">
        <v>12</v>
      </c>
      <c r="BB3" s="87"/>
      <c r="BC3" s="87"/>
      <c r="BD3" s="87"/>
      <c r="BE3" s="87"/>
      <c r="BF3" s="87"/>
      <c r="BG3" s="87"/>
      <c r="BH3" s="87"/>
      <c r="BI3" s="87"/>
      <c r="BJ3" s="88"/>
      <c r="BK3" s="84"/>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4"/>
      <c r="B4" s="76"/>
      <c r="C4" s="89" t="s">
        <v>37</v>
      </c>
      <c r="D4" s="90"/>
      <c r="E4" s="90"/>
      <c r="F4" s="90"/>
      <c r="G4" s="91"/>
      <c r="H4" s="92" t="s">
        <v>38</v>
      </c>
      <c r="I4" s="93"/>
      <c r="J4" s="93"/>
      <c r="K4" s="93"/>
      <c r="L4" s="94"/>
      <c r="M4" s="89" t="s">
        <v>37</v>
      </c>
      <c r="N4" s="90"/>
      <c r="O4" s="90"/>
      <c r="P4" s="90"/>
      <c r="Q4" s="91"/>
      <c r="R4" s="92" t="s">
        <v>38</v>
      </c>
      <c r="S4" s="93"/>
      <c r="T4" s="93"/>
      <c r="U4" s="93"/>
      <c r="V4" s="94"/>
      <c r="W4" s="89" t="s">
        <v>37</v>
      </c>
      <c r="X4" s="90"/>
      <c r="Y4" s="90"/>
      <c r="Z4" s="90"/>
      <c r="AA4" s="91"/>
      <c r="AB4" s="92" t="s">
        <v>38</v>
      </c>
      <c r="AC4" s="93"/>
      <c r="AD4" s="93"/>
      <c r="AE4" s="93"/>
      <c r="AF4" s="94"/>
      <c r="AG4" s="89" t="s">
        <v>37</v>
      </c>
      <c r="AH4" s="90"/>
      <c r="AI4" s="90"/>
      <c r="AJ4" s="90"/>
      <c r="AK4" s="91"/>
      <c r="AL4" s="92" t="s">
        <v>38</v>
      </c>
      <c r="AM4" s="93"/>
      <c r="AN4" s="93"/>
      <c r="AO4" s="93"/>
      <c r="AP4" s="94"/>
      <c r="AQ4" s="89" t="s">
        <v>37</v>
      </c>
      <c r="AR4" s="90"/>
      <c r="AS4" s="90"/>
      <c r="AT4" s="90"/>
      <c r="AU4" s="91"/>
      <c r="AV4" s="92" t="s">
        <v>38</v>
      </c>
      <c r="AW4" s="93"/>
      <c r="AX4" s="93"/>
      <c r="AY4" s="93"/>
      <c r="AZ4" s="94"/>
      <c r="BA4" s="89" t="s">
        <v>37</v>
      </c>
      <c r="BB4" s="90"/>
      <c r="BC4" s="90"/>
      <c r="BD4" s="90"/>
      <c r="BE4" s="91"/>
      <c r="BF4" s="92" t="s">
        <v>38</v>
      </c>
      <c r="BG4" s="93"/>
      <c r="BH4" s="93"/>
      <c r="BI4" s="93"/>
      <c r="BJ4" s="94"/>
      <c r="BK4" s="84"/>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4"/>
      <c r="B5" s="76"/>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5"/>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5"/>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7"/>
    </row>
    <row r="7" spans="1:63" ht="12.75">
      <c r="A7" s="58" t="s">
        <v>42</v>
      </c>
      <c r="B7" s="19" t="s">
        <v>13</v>
      </c>
      <c r="C7" s="95"/>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7"/>
    </row>
    <row r="8" spans="1:117" s="63" customFormat="1" ht="12.75">
      <c r="A8" s="58"/>
      <c r="B8" s="60" t="s">
        <v>61</v>
      </c>
      <c r="C8" s="61">
        <v>0</v>
      </c>
      <c r="D8" s="61">
        <v>14.434266978</v>
      </c>
      <c r="E8" s="61">
        <v>0</v>
      </c>
      <c r="F8" s="61">
        <v>0</v>
      </c>
      <c r="G8" s="61">
        <v>0</v>
      </c>
      <c r="H8" s="61">
        <v>0.057023144</v>
      </c>
      <c r="I8" s="61">
        <v>9.975253443</v>
      </c>
      <c r="J8" s="61">
        <v>0</v>
      </c>
      <c r="K8" s="61">
        <v>0</v>
      </c>
      <c r="L8" s="61">
        <v>1.501382324</v>
      </c>
      <c r="M8" s="61">
        <v>0</v>
      </c>
      <c r="N8" s="61">
        <v>0</v>
      </c>
      <c r="O8" s="61">
        <v>0</v>
      </c>
      <c r="P8" s="61">
        <v>0</v>
      </c>
      <c r="Q8" s="61">
        <v>0</v>
      </c>
      <c r="R8" s="61">
        <v>0.031295313</v>
      </c>
      <c r="S8" s="61">
        <v>0</v>
      </c>
      <c r="T8" s="61">
        <v>0</v>
      </c>
      <c r="U8" s="61">
        <v>0</v>
      </c>
      <c r="V8" s="61">
        <v>0.10502117</v>
      </c>
      <c r="W8" s="61">
        <v>0</v>
      </c>
      <c r="X8" s="61">
        <v>115.44500339</v>
      </c>
      <c r="Y8" s="61">
        <v>0</v>
      </c>
      <c r="Z8" s="61">
        <v>0</v>
      </c>
      <c r="AA8" s="61">
        <v>0</v>
      </c>
      <c r="AB8" s="61">
        <v>1.049248203</v>
      </c>
      <c r="AC8" s="61">
        <v>105.753764295</v>
      </c>
      <c r="AD8" s="61">
        <v>0</v>
      </c>
      <c r="AE8" s="61">
        <v>0</v>
      </c>
      <c r="AF8" s="61">
        <v>31.695436581</v>
      </c>
      <c r="AG8" s="61">
        <v>0</v>
      </c>
      <c r="AH8" s="61">
        <v>0</v>
      </c>
      <c r="AI8" s="61">
        <v>0</v>
      </c>
      <c r="AJ8" s="61">
        <v>0</v>
      </c>
      <c r="AK8" s="61">
        <v>0</v>
      </c>
      <c r="AL8" s="61">
        <v>0.397377742</v>
      </c>
      <c r="AM8" s="61">
        <v>0.040548435</v>
      </c>
      <c r="AN8" s="61">
        <v>0</v>
      </c>
      <c r="AO8" s="61">
        <v>0</v>
      </c>
      <c r="AP8" s="61">
        <v>0.615088745</v>
      </c>
      <c r="AQ8" s="61">
        <v>0</v>
      </c>
      <c r="AR8" s="61">
        <v>0</v>
      </c>
      <c r="AS8" s="61">
        <v>0</v>
      </c>
      <c r="AT8" s="61">
        <v>0</v>
      </c>
      <c r="AU8" s="61">
        <v>0</v>
      </c>
      <c r="AV8" s="61">
        <v>0.040042251</v>
      </c>
      <c r="AW8" s="61">
        <v>0</v>
      </c>
      <c r="AX8" s="61">
        <v>0</v>
      </c>
      <c r="AY8" s="61">
        <v>0</v>
      </c>
      <c r="AZ8" s="61">
        <v>0.996028451</v>
      </c>
      <c r="BA8" s="61">
        <v>0</v>
      </c>
      <c r="BB8" s="61">
        <v>0</v>
      </c>
      <c r="BC8" s="61">
        <v>0</v>
      </c>
      <c r="BD8" s="61">
        <v>0</v>
      </c>
      <c r="BE8" s="61">
        <v>0</v>
      </c>
      <c r="BF8" s="61">
        <v>0.028925677</v>
      </c>
      <c r="BG8" s="61">
        <v>0</v>
      </c>
      <c r="BH8" s="61">
        <v>0</v>
      </c>
      <c r="BI8" s="61">
        <v>0</v>
      </c>
      <c r="BJ8" s="61">
        <v>0.051145049</v>
      </c>
      <c r="BK8" s="24">
        <f>SUM(C8:BJ8)</f>
        <v>282.216851191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 aca="true" t="shared" si="0" ref="C9:AH9">SUM(C8)</f>
        <v>0</v>
      </c>
      <c r="D9" s="51">
        <f t="shared" si="0"/>
        <v>14.434266978</v>
      </c>
      <c r="E9" s="22">
        <f t="shared" si="0"/>
        <v>0</v>
      </c>
      <c r="F9" s="22">
        <f t="shared" si="0"/>
        <v>0</v>
      </c>
      <c r="G9" s="50">
        <f t="shared" si="0"/>
        <v>0</v>
      </c>
      <c r="H9" s="23">
        <f t="shared" si="0"/>
        <v>0.057023144</v>
      </c>
      <c r="I9" s="21">
        <f t="shared" si="0"/>
        <v>9.975253443</v>
      </c>
      <c r="J9" s="21">
        <f t="shared" si="0"/>
        <v>0</v>
      </c>
      <c r="K9" s="21">
        <f t="shared" si="0"/>
        <v>0</v>
      </c>
      <c r="L9" s="25">
        <f t="shared" si="0"/>
        <v>1.501382324</v>
      </c>
      <c r="M9" s="21">
        <f t="shared" si="0"/>
        <v>0</v>
      </c>
      <c r="N9" s="21">
        <f t="shared" si="0"/>
        <v>0</v>
      </c>
      <c r="O9" s="21">
        <f t="shared" si="0"/>
        <v>0</v>
      </c>
      <c r="P9" s="21">
        <f t="shared" si="0"/>
        <v>0</v>
      </c>
      <c r="Q9" s="21">
        <f t="shared" si="0"/>
        <v>0</v>
      </c>
      <c r="R9" s="21">
        <f t="shared" si="0"/>
        <v>0.031295313</v>
      </c>
      <c r="S9" s="21">
        <f t="shared" si="0"/>
        <v>0</v>
      </c>
      <c r="T9" s="21">
        <f t="shared" si="0"/>
        <v>0</v>
      </c>
      <c r="U9" s="21">
        <f t="shared" si="0"/>
        <v>0</v>
      </c>
      <c r="V9" s="25">
        <f t="shared" si="0"/>
        <v>0.10502117</v>
      </c>
      <c r="W9" s="21">
        <f t="shared" si="0"/>
        <v>0</v>
      </c>
      <c r="X9" s="21">
        <f t="shared" si="0"/>
        <v>115.44500339</v>
      </c>
      <c r="Y9" s="21">
        <f t="shared" si="0"/>
        <v>0</v>
      </c>
      <c r="Z9" s="21">
        <f t="shared" si="0"/>
        <v>0</v>
      </c>
      <c r="AA9" s="21">
        <f t="shared" si="0"/>
        <v>0</v>
      </c>
      <c r="AB9" s="21">
        <f t="shared" si="0"/>
        <v>1.049248203</v>
      </c>
      <c r="AC9" s="21">
        <f t="shared" si="0"/>
        <v>105.753764295</v>
      </c>
      <c r="AD9" s="21">
        <f t="shared" si="0"/>
        <v>0</v>
      </c>
      <c r="AE9" s="21">
        <f t="shared" si="0"/>
        <v>0</v>
      </c>
      <c r="AF9" s="25">
        <f t="shared" si="0"/>
        <v>31.695436581</v>
      </c>
      <c r="AG9" s="21">
        <f t="shared" si="0"/>
        <v>0</v>
      </c>
      <c r="AH9" s="21">
        <f t="shared" si="0"/>
        <v>0</v>
      </c>
      <c r="AI9" s="21">
        <f aca="true" t="shared" si="1" ref="AI9:BK9">SUM(AI8)</f>
        <v>0</v>
      </c>
      <c r="AJ9" s="21">
        <f t="shared" si="1"/>
        <v>0</v>
      </c>
      <c r="AK9" s="21">
        <f t="shared" si="1"/>
        <v>0</v>
      </c>
      <c r="AL9" s="21">
        <f t="shared" si="1"/>
        <v>0.397377742</v>
      </c>
      <c r="AM9" s="21">
        <f t="shared" si="1"/>
        <v>0.040548435</v>
      </c>
      <c r="AN9" s="21">
        <f t="shared" si="1"/>
        <v>0</v>
      </c>
      <c r="AO9" s="21">
        <f t="shared" si="1"/>
        <v>0</v>
      </c>
      <c r="AP9" s="25">
        <f t="shared" si="1"/>
        <v>0.615088745</v>
      </c>
      <c r="AQ9" s="21">
        <f t="shared" si="1"/>
        <v>0</v>
      </c>
      <c r="AR9" s="21">
        <f t="shared" si="1"/>
        <v>0</v>
      </c>
      <c r="AS9" s="21">
        <f t="shared" si="1"/>
        <v>0</v>
      </c>
      <c r="AT9" s="21">
        <f t="shared" si="1"/>
        <v>0</v>
      </c>
      <c r="AU9" s="21">
        <f t="shared" si="1"/>
        <v>0</v>
      </c>
      <c r="AV9" s="21">
        <f t="shared" si="1"/>
        <v>0.040042251</v>
      </c>
      <c r="AW9" s="21">
        <f t="shared" si="1"/>
        <v>0</v>
      </c>
      <c r="AX9" s="21">
        <f t="shared" si="1"/>
        <v>0</v>
      </c>
      <c r="AY9" s="21">
        <f t="shared" si="1"/>
        <v>0</v>
      </c>
      <c r="AZ9" s="25">
        <f t="shared" si="1"/>
        <v>0.996028451</v>
      </c>
      <c r="BA9" s="21">
        <f t="shared" si="1"/>
        <v>0</v>
      </c>
      <c r="BB9" s="21">
        <f t="shared" si="1"/>
        <v>0</v>
      </c>
      <c r="BC9" s="21">
        <f t="shared" si="1"/>
        <v>0</v>
      </c>
      <c r="BD9" s="21">
        <f t="shared" si="1"/>
        <v>0</v>
      </c>
      <c r="BE9" s="21">
        <f t="shared" si="1"/>
        <v>0</v>
      </c>
      <c r="BF9" s="21">
        <f t="shared" si="1"/>
        <v>0.028925677</v>
      </c>
      <c r="BG9" s="21">
        <f t="shared" si="1"/>
        <v>0</v>
      </c>
      <c r="BH9" s="21">
        <f t="shared" si="1"/>
        <v>0</v>
      </c>
      <c r="BI9" s="21">
        <f t="shared" si="1"/>
        <v>0</v>
      </c>
      <c r="BJ9" s="25">
        <f t="shared" si="1"/>
        <v>0.051145049</v>
      </c>
      <c r="BK9" s="24">
        <f t="shared" si="1"/>
        <v>282.216851191</v>
      </c>
    </row>
    <row r="10" spans="1:63" ht="12.75">
      <c r="A10" s="58" t="s">
        <v>43</v>
      </c>
      <c r="B10" s="19" t="s">
        <v>3</v>
      </c>
      <c r="C10" s="98"/>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100"/>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f>SUM(C11:BJ11)</f>
        <v>0</v>
      </c>
    </row>
    <row r="12" spans="1:63" ht="12.75">
      <c r="A12" s="58"/>
      <c r="B12" s="20" t="s">
        <v>52</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8" t="s">
        <v>44</v>
      </c>
      <c r="B13" s="19" t="s">
        <v>10</v>
      </c>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100"/>
    </row>
    <row r="14" spans="1:63" ht="12.75">
      <c r="A14" s="58"/>
      <c r="B14" s="20" t="s">
        <v>39</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8" t="s">
        <v>45</v>
      </c>
      <c r="B16" s="19" t="s">
        <v>14</v>
      </c>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100"/>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8" t="s">
        <v>47</v>
      </c>
      <c r="B19" s="19" t="s">
        <v>57</v>
      </c>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100"/>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8" t="s">
        <v>48</v>
      </c>
      <c r="B22" s="19" t="s">
        <v>15</v>
      </c>
      <c r="C22" s="9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100"/>
    </row>
    <row r="23" spans="1:63" ht="12.75">
      <c r="A23" s="58"/>
      <c r="B23" s="20" t="s">
        <v>62</v>
      </c>
      <c r="C23" s="61">
        <v>0</v>
      </c>
      <c r="D23" s="61">
        <v>0</v>
      </c>
      <c r="E23" s="61">
        <v>0</v>
      </c>
      <c r="F23" s="61">
        <v>0</v>
      </c>
      <c r="G23" s="61">
        <v>0</v>
      </c>
      <c r="H23" s="61">
        <v>0.086976427</v>
      </c>
      <c r="I23" s="61">
        <v>13.750799808</v>
      </c>
      <c r="J23" s="61">
        <v>0</v>
      </c>
      <c r="K23" s="61">
        <v>0</v>
      </c>
      <c r="L23" s="61">
        <v>2.199332605</v>
      </c>
      <c r="M23" s="61">
        <v>0</v>
      </c>
      <c r="N23" s="61">
        <v>0</v>
      </c>
      <c r="O23" s="61">
        <v>0</v>
      </c>
      <c r="P23" s="61">
        <v>0</v>
      </c>
      <c r="Q23" s="61">
        <v>0</v>
      </c>
      <c r="R23" s="61">
        <v>0.00869277</v>
      </c>
      <c r="S23" s="61">
        <v>1.571558491</v>
      </c>
      <c r="T23" s="61">
        <v>0</v>
      </c>
      <c r="U23" s="61">
        <v>0</v>
      </c>
      <c r="V23" s="61">
        <v>0.151850666</v>
      </c>
      <c r="W23" s="61">
        <v>0</v>
      </c>
      <c r="X23" s="61">
        <v>9.543486475</v>
      </c>
      <c r="Y23" s="61">
        <v>0</v>
      </c>
      <c r="Z23" s="61">
        <v>0</v>
      </c>
      <c r="AA23" s="61">
        <v>0</v>
      </c>
      <c r="AB23" s="61">
        <v>1.556533874</v>
      </c>
      <c r="AC23" s="61">
        <v>110.6899411</v>
      </c>
      <c r="AD23" s="61">
        <v>0</v>
      </c>
      <c r="AE23" s="61">
        <v>0</v>
      </c>
      <c r="AF23" s="61">
        <v>104.901400779</v>
      </c>
      <c r="AG23" s="61">
        <v>0</v>
      </c>
      <c r="AH23" s="61">
        <v>0</v>
      </c>
      <c r="AI23" s="61">
        <v>0</v>
      </c>
      <c r="AJ23" s="61">
        <v>0</v>
      </c>
      <c r="AK23" s="61">
        <v>0</v>
      </c>
      <c r="AL23" s="61">
        <v>0.774782207</v>
      </c>
      <c r="AM23" s="61">
        <v>0.001379685</v>
      </c>
      <c r="AN23" s="61">
        <v>0</v>
      </c>
      <c r="AO23" s="61">
        <v>0</v>
      </c>
      <c r="AP23" s="61">
        <v>4.506524219</v>
      </c>
      <c r="AQ23" s="61">
        <v>0</v>
      </c>
      <c r="AR23" s="61">
        <v>0</v>
      </c>
      <c r="AS23" s="61">
        <v>0</v>
      </c>
      <c r="AT23" s="61">
        <v>0</v>
      </c>
      <c r="AU23" s="61">
        <v>0</v>
      </c>
      <c r="AV23" s="61">
        <v>0.213425546</v>
      </c>
      <c r="AW23" s="61">
        <v>0.000107049</v>
      </c>
      <c r="AX23" s="61">
        <v>0</v>
      </c>
      <c r="AY23" s="61">
        <v>0</v>
      </c>
      <c r="AZ23" s="61">
        <v>3.422993953</v>
      </c>
      <c r="BA23" s="61">
        <v>0</v>
      </c>
      <c r="BB23" s="61">
        <v>0</v>
      </c>
      <c r="BC23" s="61">
        <v>0</v>
      </c>
      <c r="BD23" s="61">
        <v>0</v>
      </c>
      <c r="BE23" s="61">
        <v>0</v>
      </c>
      <c r="BF23" s="61">
        <v>0.040637906</v>
      </c>
      <c r="BG23" s="61">
        <v>0</v>
      </c>
      <c r="BH23" s="61">
        <v>0</v>
      </c>
      <c r="BI23" s="61">
        <v>0</v>
      </c>
      <c r="BJ23" s="61">
        <v>0</v>
      </c>
      <c r="BK23" s="24">
        <f>SUM(C23:BJ23)</f>
        <v>253.42042356</v>
      </c>
    </row>
    <row r="24" spans="1:63" ht="12.75">
      <c r="A24" s="58"/>
      <c r="B24" s="20" t="s">
        <v>53</v>
      </c>
      <c r="C24" s="21">
        <f aca="true" t="shared" si="6" ref="C24:AH24">SUM(C23:C23)</f>
        <v>0</v>
      </c>
      <c r="D24" s="21">
        <f t="shared" si="6"/>
        <v>0</v>
      </c>
      <c r="E24" s="21">
        <f t="shared" si="6"/>
        <v>0</v>
      </c>
      <c r="F24" s="21">
        <f t="shared" si="6"/>
        <v>0</v>
      </c>
      <c r="G24" s="24">
        <f t="shared" si="6"/>
        <v>0</v>
      </c>
      <c r="H24" s="23">
        <f t="shared" si="6"/>
        <v>0.086976427</v>
      </c>
      <c r="I24" s="21">
        <f t="shared" si="6"/>
        <v>13.750799808</v>
      </c>
      <c r="J24" s="21">
        <f t="shared" si="6"/>
        <v>0</v>
      </c>
      <c r="K24" s="21">
        <f t="shared" si="6"/>
        <v>0</v>
      </c>
      <c r="L24" s="25">
        <f t="shared" si="6"/>
        <v>2.199332605</v>
      </c>
      <c r="M24" s="21">
        <f t="shared" si="6"/>
        <v>0</v>
      </c>
      <c r="N24" s="21">
        <f t="shared" si="6"/>
        <v>0</v>
      </c>
      <c r="O24" s="21">
        <f t="shared" si="6"/>
        <v>0</v>
      </c>
      <c r="P24" s="21">
        <f t="shared" si="6"/>
        <v>0</v>
      </c>
      <c r="Q24" s="21">
        <f t="shared" si="6"/>
        <v>0</v>
      </c>
      <c r="R24" s="21">
        <f t="shared" si="6"/>
        <v>0.00869277</v>
      </c>
      <c r="S24" s="21">
        <f t="shared" si="6"/>
        <v>1.571558491</v>
      </c>
      <c r="T24" s="21">
        <f t="shared" si="6"/>
        <v>0</v>
      </c>
      <c r="U24" s="21">
        <f t="shared" si="6"/>
        <v>0</v>
      </c>
      <c r="V24" s="25">
        <f t="shared" si="6"/>
        <v>0.151850666</v>
      </c>
      <c r="W24" s="21">
        <f t="shared" si="6"/>
        <v>0</v>
      </c>
      <c r="X24" s="21">
        <f t="shared" si="6"/>
        <v>9.543486475</v>
      </c>
      <c r="Y24" s="21">
        <f t="shared" si="6"/>
        <v>0</v>
      </c>
      <c r="Z24" s="21">
        <f t="shared" si="6"/>
        <v>0</v>
      </c>
      <c r="AA24" s="21">
        <f t="shared" si="6"/>
        <v>0</v>
      </c>
      <c r="AB24" s="21">
        <f t="shared" si="6"/>
        <v>1.556533874</v>
      </c>
      <c r="AC24" s="21">
        <f t="shared" si="6"/>
        <v>110.6899411</v>
      </c>
      <c r="AD24" s="21">
        <f t="shared" si="6"/>
        <v>0</v>
      </c>
      <c r="AE24" s="21">
        <f t="shared" si="6"/>
        <v>0</v>
      </c>
      <c r="AF24" s="25">
        <f t="shared" si="6"/>
        <v>104.901400779</v>
      </c>
      <c r="AG24" s="21">
        <f t="shared" si="6"/>
        <v>0</v>
      </c>
      <c r="AH24" s="21">
        <f t="shared" si="6"/>
        <v>0</v>
      </c>
      <c r="AI24" s="21">
        <f aca="true" t="shared" si="7" ref="AI24:BK24">SUM(AI23:AI23)</f>
        <v>0</v>
      </c>
      <c r="AJ24" s="21">
        <f t="shared" si="7"/>
        <v>0</v>
      </c>
      <c r="AK24" s="21">
        <f t="shared" si="7"/>
        <v>0</v>
      </c>
      <c r="AL24" s="21">
        <f t="shared" si="7"/>
        <v>0.774782207</v>
      </c>
      <c r="AM24" s="21">
        <f t="shared" si="7"/>
        <v>0.001379685</v>
      </c>
      <c r="AN24" s="21">
        <f t="shared" si="7"/>
        <v>0</v>
      </c>
      <c r="AO24" s="21">
        <f t="shared" si="7"/>
        <v>0</v>
      </c>
      <c r="AP24" s="25">
        <f t="shared" si="7"/>
        <v>4.506524219</v>
      </c>
      <c r="AQ24" s="21">
        <f t="shared" si="7"/>
        <v>0</v>
      </c>
      <c r="AR24" s="21">
        <f t="shared" si="7"/>
        <v>0</v>
      </c>
      <c r="AS24" s="21">
        <f t="shared" si="7"/>
        <v>0</v>
      </c>
      <c r="AT24" s="21">
        <f t="shared" si="7"/>
        <v>0</v>
      </c>
      <c r="AU24" s="21">
        <f t="shared" si="7"/>
        <v>0</v>
      </c>
      <c r="AV24" s="21">
        <f t="shared" si="7"/>
        <v>0.213425546</v>
      </c>
      <c r="AW24" s="21">
        <f t="shared" si="7"/>
        <v>0.000107049</v>
      </c>
      <c r="AX24" s="21">
        <f t="shared" si="7"/>
        <v>0</v>
      </c>
      <c r="AY24" s="21">
        <f t="shared" si="7"/>
        <v>0</v>
      </c>
      <c r="AZ24" s="25">
        <f t="shared" si="7"/>
        <v>3.422993953</v>
      </c>
      <c r="BA24" s="21">
        <f t="shared" si="7"/>
        <v>0</v>
      </c>
      <c r="BB24" s="21">
        <f t="shared" si="7"/>
        <v>0</v>
      </c>
      <c r="BC24" s="21">
        <f t="shared" si="7"/>
        <v>0</v>
      </c>
      <c r="BD24" s="21">
        <f t="shared" si="7"/>
        <v>0</v>
      </c>
      <c r="BE24" s="21">
        <f t="shared" si="7"/>
        <v>0</v>
      </c>
      <c r="BF24" s="21">
        <f t="shared" si="7"/>
        <v>0.040637906</v>
      </c>
      <c r="BG24" s="21">
        <f t="shared" si="7"/>
        <v>0</v>
      </c>
      <c r="BH24" s="21">
        <f t="shared" si="7"/>
        <v>0</v>
      </c>
      <c r="BI24" s="21">
        <f t="shared" si="7"/>
        <v>0</v>
      </c>
      <c r="BJ24" s="25">
        <f t="shared" si="7"/>
        <v>0</v>
      </c>
      <c r="BK24" s="24">
        <f t="shared" si="7"/>
        <v>253.42042356</v>
      </c>
    </row>
    <row r="25" spans="1:63" ht="12.75">
      <c r="A25" s="58"/>
      <c r="B25" s="26" t="s">
        <v>46</v>
      </c>
      <c r="C25" s="21">
        <f>C9+C12+C15+C18+C21+C24</f>
        <v>0</v>
      </c>
      <c r="D25" s="21">
        <f aca="true" t="shared" si="8" ref="D25:AH25">D9+D12+D15+D18+D21+D24</f>
        <v>14.434266978</v>
      </c>
      <c r="E25" s="21">
        <f t="shared" si="8"/>
        <v>0</v>
      </c>
      <c r="F25" s="21">
        <f t="shared" si="8"/>
        <v>0</v>
      </c>
      <c r="G25" s="24">
        <f t="shared" si="8"/>
        <v>0</v>
      </c>
      <c r="H25" s="23">
        <f t="shared" si="8"/>
        <v>0.143999571</v>
      </c>
      <c r="I25" s="21">
        <f t="shared" si="8"/>
        <v>23.726053251</v>
      </c>
      <c r="J25" s="21">
        <f t="shared" si="8"/>
        <v>0</v>
      </c>
      <c r="K25" s="21">
        <f t="shared" si="8"/>
        <v>0</v>
      </c>
      <c r="L25" s="25">
        <f t="shared" si="8"/>
        <v>3.700714929</v>
      </c>
      <c r="M25" s="21">
        <f t="shared" si="8"/>
        <v>0</v>
      </c>
      <c r="N25" s="21">
        <f t="shared" si="8"/>
        <v>0</v>
      </c>
      <c r="O25" s="21">
        <f t="shared" si="8"/>
        <v>0</v>
      </c>
      <c r="P25" s="21">
        <f t="shared" si="8"/>
        <v>0</v>
      </c>
      <c r="Q25" s="21">
        <f t="shared" si="8"/>
        <v>0</v>
      </c>
      <c r="R25" s="21">
        <f t="shared" si="8"/>
        <v>0.039988083</v>
      </c>
      <c r="S25" s="21">
        <f t="shared" si="8"/>
        <v>1.571558491</v>
      </c>
      <c r="T25" s="21">
        <f t="shared" si="8"/>
        <v>0</v>
      </c>
      <c r="U25" s="21">
        <f t="shared" si="8"/>
        <v>0</v>
      </c>
      <c r="V25" s="25">
        <f t="shared" si="8"/>
        <v>0.25687183599999996</v>
      </c>
      <c r="W25" s="21">
        <f t="shared" si="8"/>
        <v>0</v>
      </c>
      <c r="X25" s="21">
        <f t="shared" si="8"/>
        <v>124.98848986499999</v>
      </c>
      <c r="Y25" s="21">
        <f t="shared" si="8"/>
        <v>0</v>
      </c>
      <c r="Z25" s="21">
        <f t="shared" si="8"/>
        <v>0</v>
      </c>
      <c r="AA25" s="21">
        <f t="shared" si="8"/>
        <v>0</v>
      </c>
      <c r="AB25" s="21">
        <f t="shared" si="8"/>
        <v>2.605782077</v>
      </c>
      <c r="AC25" s="21">
        <f t="shared" si="8"/>
        <v>216.443705395</v>
      </c>
      <c r="AD25" s="21">
        <f t="shared" si="8"/>
        <v>0</v>
      </c>
      <c r="AE25" s="21">
        <f t="shared" si="8"/>
        <v>0</v>
      </c>
      <c r="AF25" s="25">
        <f t="shared" si="8"/>
        <v>136.59683736</v>
      </c>
      <c r="AG25" s="21">
        <f t="shared" si="8"/>
        <v>0</v>
      </c>
      <c r="AH25" s="21">
        <f t="shared" si="8"/>
        <v>0</v>
      </c>
      <c r="AI25" s="21">
        <f aca="true" t="shared" si="9" ref="AI25:BK25">AI9+AI12+AI15+AI18+AI21+AI24</f>
        <v>0</v>
      </c>
      <c r="AJ25" s="21">
        <f t="shared" si="9"/>
        <v>0</v>
      </c>
      <c r="AK25" s="21">
        <f t="shared" si="9"/>
        <v>0</v>
      </c>
      <c r="AL25" s="21">
        <f t="shared" si="9"/>
        <v>1.172159949</v>
      </c>
      <c r="AM25" s="21">
        <f t="shared" si="9"/>
        <v>0.04192812</v>
      </c>
      <c r="AN25" s="21">
        <f t="shared" si="9"/>
        <v>0</v>
      </c>
      <c r="AO25" s="21">
        <f t="shared" si="9"/>
        <v>0</v>
      </c>
      <c r="AP25" s="25">
        <f t="shared" si="9"/>
        <v>5.1216129640000005</v>
      </c>
      <c r="AQ25" s="21">
        <f t="shared" si="9"/>
        <v>0</v>
      </c>
      <c r="AR25" s="21">
        <f t="shared" si="9"/>
        <v>0</v>
      </c>
      <c r="AS25" s="21">
        <f t="shared" si="9"/>
        <v>0</v>
      </c>
      <c r="AT25" s="21">
        <f t="shared" si="9"/>
        <v>0</v>
      </c>
      <c r="AU25" s="21">
        <f t="shared" si="9"/>
        <v>0</v>
      </c>
      <c r="AV25" s="21">
        <f t="shared" si="9"/>
        <v>0.253467797</v>
      </c>
      <c r="AW25" s="21">
        <f t="shared" si="9"/>
        <v>0.000107049</v>
      </c>
      <c r="AX25" s="21">
        <f t="shared" si="9"/>
        <v>0</v>
      </c>
      <c r="AY25" s="21">
        <f t="shared" si="9"/>
        <v>0</v>
      </c>
      <c r="AZ25" s="25">
        <f t="shared" si="9"/>
        <v>4.419022404000001</v>
      </c>
      <c r="BA25" s="21">
        <f t="shared" si="9"/>
        <v>0</v>
      </c>
      <c r="BB25" s="21">
        <f t="shared" si="9"/>
        <v>0</v>
      </c>
      <c r="BC25" s="21">
        <f t="shared" si="9"/>
        <v>0</v>
      </c>
      <c r="BD25" s="21">
        <f t="shared" si="9"/>
        <v>0</v>
      </c>
      <c r="BE25" s="21">
        <f t="shared" si="9"/>
        <v>0</v>
      </c>
      <c r="BF25" s="21">
        <f t="shared" si="9"/>
        <v>0.069563583</v>
      </c>
      <c r="BG25" s="21">
        <f t="shared" si="9"/>
        <v>0</v>
      </c>
      <c r="BH25" s="21">
        <f t="shared" si="9"/>
        <v>0</v>
      </c>
      <c r="BI25" s="21">
        <f t="shared" si="9"/>
        <v>0</v>
      </c>
      <c r="BJ25" s="25">
        <f t="shared" si="9"/>
        <v>0.051145049</v>
      </c>
      <c r="BK25" s="24">
        <f t="shared" si="9"/>
        <v>535.637274751</v>
      </c>
    </row>
    <row r="26" spans="1:63" ht="3.75" customHeight="1">
      <c r="A26" s="58"/>
      <c r="B26" s="27"/>
      <c r="C26" s="9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row>
    <row r="27" spans="1:63" ht="12.75">
      <c r="A27" s="58" t="s">
        <v>1</v>
      </c>
      <c r="B27" s="17" t="s">
        <v>7</v>
      </c>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100"/>
    </row>
    <row r="28" spans="1:117" s="64" customFormat="1" ht="12.75">
      <c r="A28" s="58" t="s">
        <v>42</v>
      </c>
      <c r="B28" s="19" t="s">
        <v>2</v>
      </c>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100"/>
    </row>
    <row r="32" spans="1:63" ht="12.75">
      <c r="A32" s="58"/>
      <c r="B32" s="20" t="s">
        <v>71</v>
      </c>
      <c r="C32" s="61">
        <v>0</v>
      </c>
      <c r="D32" s="61">
        <v>7.037881203</v>
      </c>
      <c r="E32" s="61">
        <v>0</v>
      </c>
      <c r="F32" s="61">
        <v>0</v>
      </c>
      <c r="G32" s="61">
        <v>0</v>
      </c>
      <c r="H32" s="61">
        <v>3.969800251</v>
      </c>
      <c r="I32" s="61">
        <v>16.482551094</v>
      </c>
      <c r="J32" s="61">
        <v>0</v>
      </c>
      <c r="K32" s="61">
        <v>21.394380552</v>
      </c>
      <c r="L32" s="61">
        <v>35.220903766</v>
      </c>
      <c r="M32" s="61">
        <v>0</v>
      </c>
      <c r="N32" s="61">
        <v>0</v>
      </c>
      <c r="O32" s="61">
        <v>0</v>
      </c>
      <c r="P32" s="61">
        <v>0</v>
      </c>
      <c r="Q32" s="61">
        <v>0</v>
      </c>
      <c r="R32" s="61">
        <v>1.637881523</v>
      </c>
      <c r="S32" s="61">
        <v>0.160402665</v>
      </c>
      <c r="T32" s="61">
        <v>0</v>
      </c>
      <c r="U32" s="61">
        <v>0</v>
      </c>
      <c r="V32" s="61">
        <v>2.226821065</v>
      </c>
      <c r="W32" s="61">
        <v>0</v>
      </c>
      <c r="X32" s="61">
        <v>5.649280041</v>
      </c>
      <c r="Y32" s="61">
        <v>0</v>
      </c>
      <c r="Z32" s="61">
        <v>0</v>
      </c>
      <c r="AA32" s="61">
        <v>0</v>
      </c>
      <c r="AB32" s="61">
        <v>14.208048662</v>
      </c>
      <c r="AC32" s="61">
        <v>35.750301406</v>
      </c>
      <c r="AD32" s="61">
        <v>0</v>
      </c>
      <c r="AE32" s="61">
        <v>0.855788766</v>
      </c>
      <c r="AF32" s="61">
        <v>108.281420823</v>
      </c>
      <c r="AG32" s="61">
        <v>0</v>
      </c>
      <c r="AH32" s="61">
        <v>0</v>
      </c>
      <c r="AI32" s="61">
        <v>0</v>
      </c>
      <c r="AJ32" s="61">
        <v>0</v>
      </c>
      <c r="AK32" s="61">
        <v>0</v>
      </c>
      <c r="AL32" s="61">
        <v>6.516603642</v>
      </c>
      <c r="AM32" s="61">
        <v>1.071529059</v>
      </c>
      <c r="AN32" s="61">
        <v>0</v>
      </c>
      <c r="AO32" s="61">
        <v>0</v>
      </c>
      <c r="AP32" s="61">
        <v>5.568921606</v>
      </c>
      <c r="AQ32" s="61">
        <v>0</v>
      </c>
      <c r="AR32" s="61">
        <v>0</v>
      </c>
      <c r="AS32" s="61">
        <v>0</v>
      </c>
      <c r="AT32" s="61">
        <v>0</v>
      </c>
      <c r="AU32" s="61">
        <v>0</v>
      </c>
      <c r="AV32" s="61">
        <v>1.087249262</v>
      </c>
      <c r="AW32" s="61">
        <v>0.19544618</v>
      </c>
      <c r="AX32" s="61">
        <v>0</v>
      </c>
      <c r="AY32" s="61">
        <v>4.457257564</v>
      </c>
      <c r="AZ32" s="61">
        <v>0.774527963</v>
      </c>
      <c r="BA32" s="61">
        <v>0</v>
      </c>
      <c r="BB32" s="61">
        <v>0</v>
      </c>
      <c r="BC32" s="61">
        <v>0</v>
      </c>
      <c r="BD32" s="61">
        <v>0</v>
      </c>
      <c r="BE32" s="61">
        <v>0</v>
      </c>
      <c r="BF32" s="61">
        <v>0.386929736</v>
      </c>
      <c r="BG32" s="61">
        <v>0</v>
      </c>
      <c r="BH32" s="61">
        <v>0</v>
      </c>
      <c r="BI32" s="61">
        <v>0</v>
      </c>
      <c r="BJ32" s="61">
        <v>0.003498041</v>
      </c>
      <c r="BK32" s="24">
        <f>SUM(C32:BJ32)</f>
        <v>272.93742487</v>
      </c>
    </row>
    <row r="33" spans="1:63" ht="12.75">
      <c r="A33" s="58"/>
      <c r="B33" s="20" t="s">
        <v>52</v>
      </c>
      <c r="C33" s="21">
        <f>SUM(C32)</f>
        <v>0</v>
      </c>
      <c r="D33" s="21">
        <f aca="true" t="shared" si="11" ref="D33:BJ33">SUM(D32)</f>
        <v>7.037881203</v>
      </c>
      <c r="E33" s="21">
        <f t="shared" si="11"/>
        <v>0</v>
      </c>
      <c r="F33" s="21">
        <f t="shared" si="11"/>
        <v>0</v>
      </c>
      <c r="G33" s="21">
        <f t="shared" si="11"/>
        <v>0</v>
      </c>
      <c r="H33" s="21">
        <f t="shared" si="11"/>
        <v>3.969800251</v>
      </c>
      <c r="I33" s="21">
        <f t="shared" si="11"/>
        <v>16.482551094</v>
      </c>
      <c r="J33" s="21">
        <f t="shared" si="11"/>
        <v>0</v>
      </c>
      <c r="K33" s="21">
        <f t="shared" si="11"/>
        <v>21.394380552</v>
      </c>
      <c r="L33" s="21">
        <f t="shared" si="11"/>
        <v>35.220903766</v>
      </c>
      <c r="M33" s="21">
        <f t="shared" si="11"/>
        <v>0</v>
      </c>
      <c r="N33" s="21">
        <f t="shared" si="11"/>
        <v>0</v>
      </c>
      <c r="O33" s="21">
        <f t="shared" si="11"/>
        <v>0</v>
      </c>
      <c r="P33" s="21">
        <f t="shared" si="11"/>
        <v>0</v>
      </c>
      <c r="Q33" s="21">
        <f t="shared" si="11"/>
        <v>0</v>
      </c>
      <c r="R33" s="21">
        <f t="shared" si="11"/>
        <v>1.637881523</v>
      </c>
      <c r="S33" s="21">
        <f t="shared" si="11"/>
        <v>0.160402665</v>
      </c>
      <c r="T33" s="21">
        <f t="shared" si="11"/>
        <v>0</v>
      </c>
      <c r="U33" s="21">
        <f t="shared" si="11"/>
        <v>0</v>
      </c>
      <c r="V33" s="21">
        <f t="shared" si="11"/>
        <v>2.226821065</v>
      </c>
      <c r="W33" s="21">
        <f t="shared" si="11"/>
        <v>0</v>
      </c>
      <c r="X33" s="21">
        <f t="shared" si="11"/>
        <v>5.649280041</v>
      </c>
      <c r="Y33" s="21">
        <f t="shared" si="11"/>
        <v>0</v>
      </c>
      <c r="Z33" s="21">
        <f t="shared" si="11"/>
        <v>0</v>
      </c>
      <c r="AA33" s="21">
        <f t="shared" si="11"/>
        <v>0</v>
      </c>
      <c r="AB33" s="21">
        <f t="shared" si="11"/>
        <v>14.208048662</v>
      </c>
      <c r="AC33" s="21">
        <f t="shared" si="11"/>
        <v>35.750301406</v>
      </c>
      <c r="AD33" s="21">
        <f t="shared" si="11"/>
        <v>0</v>
      </c>
      <c r="AE33" s="21">
        <f t="shared" si="11"/>
        <v>0.855788766</v>
      </c>
      <c r="AF33" s="21">
        <f t="shared" si="11"/>
        <v>108.281420823</v>
      </c>
      <c r="AG33" s="21">
        <f t="shared" si="11"/>
        <v>0</v>
      </c>
      <c r="AH33" s="21">
        <f t="shared" si="11"/>
        <v>0</v>
      </c>
      <c r="AI33" s="21">
        <f t="shared" si="11"/>
        <v>0</v>
      </c>
      <c r="AJ33" s="21">
        <f t="shared" si="11"/>
        <v>0</v>
      </c>
      <c r="AK33" s="21">
        <f t="shared" si="11"/>
        <v>0</v>
      </c>
      <c r="AL33" s="21">
        <f t="shared" si="11"/>
        <v>6.516603642</v>
      </c>
      <c r="AM33" s="21">
        <f t="shared" si="11"/>
        <v>1.071529059</v>
      </c>
      <c r="AN33" s="21">
        <f t="shared" si="11"/>
        <v>0</v>
      </c>
      <c r="AO33" s="21">
        <f t="shared" si="11"/>
        <v>0</v>
      </c>
      <c r="AP33" s="21">
        <f t="shared" si="11"/>
        <v>5.568921606</v>
      </c>
      <c r="AQ33" s="21">
        <f t="shared" si="11"/>
        <v>0</v>
      </c>
      <c r="AR33" s="21">
        <f t="shared" si="11"/>
        <v>0</v>
      </c>
      <c r="AS33" s="21">
        <f t="shared" si="11"/>
        <v>0</v>
      </c>
      <c r="AT33" s="21">
        <f t="shared" si="11"/>
        <v>0</v>
      </c>
      <c r="AU33" s="21">
        <f t="shared" si="11"/>
        <v>0</v>
      </c>
      <c r="AV33" s="21">
        <f t="shared" si="11"/>
        <v>1.087249262</v>
      </c>
      <c r="AW33" s="21">
        <f t="shared" si="11"/>
        <v>0.19544618</v>
      </c>
      <c r="AX33" s="21">
        <f t="shared" si="11"/>
        <v>0</v>
      </c>
      <c r="AY33" s="21">
        <f t="shared" si="11"/>
        <v>4.457257564</v>
      </c>
      <c r="AZ33" s="21">
        <f t="shared" si="11"/>
        <v>0.774527963</v>
      </c>
      <c r="BA33" s="21">
        <f t="shared" si="11"/>
        <v>0</v>
      </c>
      <c r="BB33" s="21">
        <f t="shared" si="11"/>
        <v>0</v>
      </c>
      <c r="BC33" s="21">
        <f t="shared" si="11"/>
        <v>0</v>
      </c>
      <c r="BD33" s="21">
        <f t="shared" si="11"/>
        <v>0</v>
      </c>
      <c r="BE33" s="21">
        <f t="shared" si="11"/>
        <v>0</v>
      </c>
      <c r="BF33" s="21">
        <f t="shared" si="11"/>
        <v>0.386929736</v>
      </c>
      <c r="BG33" s="21">
        <f t="shared" si="11"/>
        <v>0</v>
      </c>
      <c r="BH33" s="21">
        <f t="shared" si="11"/>
        <v>0</v>
      </c>
      <c r="BI33" s="21">
        <f t="shared" si="11"/>
        <v>0</v>
      </c>
      <c r="BJ33" s="21">
        <f t="shared" si="11"/>
        <v>0.003498041</v>
      </c>
      <c r="BK33" s="21">
        <f>SUM(BK32:BK32)</f>
        <v>272.93742487</v>
      </c>
    </row>
    <row r="34" spans="1:63" ht="12.75">
      <c r="A34" s="58"/>
      <c r="B34" s="26" t="s">
        <v>50</v>
      </c>
      <c r="C34" s="21">
        <f aca="true" t="shared" si="12" ref="C34:AH34">C30+C33</f>
        <v>0</v>
      </c>
      <c r="D34" s="21">
        <f t="shared" si="12"/>
        <v>7.037881203</v>
      </c>
      <c r="E34" s="21">
        <f t="shared" si="12"/>
        <v>0</v>
      </c>
      <c r="F34" s="21">
        <f t="shared" si="12"/>
        <v>0</v>
      </c>
      <c r="G34" s="24">
        <f t="shared" si="12"/>
        <v>0</v>
      </c>
      <c r="H34" s="23">
        <f t="shared" si="12"/>
        <v>3.969800251</v>
      </c>
      <c r="I34" s="21">
        <f t="shared" si="12"/>
        <v>16.482551094</v>
      </c>
      <c r="J34" s="21">
        <f t="shared" si="12"/>
        <v>0</v>
      </c>
      <c r="K34" s="21">
        <f t="shared" si="12"/>
        <v>21.394380552</v>
      </c>
      <c r="L34" s="25">
        <f t="shared" si="12"/>
        <v>35.220903766</v>
      </c>
      <c r="M34" s="21">
        <f t="shared" si="12"/>
        <v>0</v>
      </c>
      <c r="N34" s="21">
        <f t="shared" si="12"/>
        <v>0</v>
      </c>
      <c r="O34" s="21">
        <f t="shared" si="12"/>
        <v>0</v>
      </c>
      <c r="P34" s="21">
        <f t="shared" si="12"/>
        <v>0</v>
      </c>
      <c r="Q34" s="21">
        <f t="shared" si="12"/>
        <v>0</v>
      </c>
      <c r="R34" s="21">
        <f t="shared" si="12"/>
        <v>1.637881523</v>
      </c>
      <c r="S34" s="21">
        <f t="shared" si="12"/>
        <v>0.160402665</v>
      </c>
      <c r="T34" s="21">
        <f t="shared" si="12"/>
        <v>0</v>
      </c>
      <c r="U34" s="21">
        <f t="shared" si="12"/>
        <v>0</v>
      </c>
      <c r="V34" s="25">
        <f t="shared" si="12"/>
        <v>2.226821065</v>
      </c>
      <c r="W34" s="21">
        <f t="shared" si="12"/>
        <v>0</v>
      </c>
      <c r="X34" s="21">
        <f t="shared" si="12"/>
        <v>5.649280041</v>
      </c>
      <c r="Y34" s="21">
        <f t="shared" si="12"/>
        <v>0</v>
      </c>
      <c r="Z34" s="21">
        <f t="shared" si="12"/>
        <v>0</v>
      </c>
      <c r="AA34" s="21">
        <f t="shared" si="12"/>
        <v>0</v>
      </c>
      <c r="AB34" s="21">
        <f t="shared" si="12"/>
        <v>14.208048662</v>
      </c>
      <c r="AC34" s="21">
        <f t="shared" si="12"/>
        <v>35.750301406</v>
      </c>
      <c r="AD34" s="21">
        <f t="shared" si="12"/>
        <v>0</v>
      </c>
      <c r="AE34" s="21">
        <f t="shared" si="12"/>
        <v>0.855788766</v>
      </c>
      <c r="AF34" s="25">
        <f t="shared" si="12"/>
        <v>108.281420823</v>
      </c>
      <c r="AG34" s="21">
        <f t="shared" si="12"/>
        <v>0</v>
      </c>
      <c r="AH34" s="21">
        <f t="shared" si="12"/>
        <v>0</v>
      </c>
      <c r="AI34" s="21">
        <f aca="true" t="shared" si="13" ref="AI34:BK34">AI30+AI33</f>
        <v>0</v>
      </c>
      <c r="AJ34" s="21">
        <f t="shared" si="13"/>
        <v>0</v>
      </c>
      <c r="AK34" s="21">
        <f t="shared" si="13"/>
        <v>0</v>
      </c>
      <c r="AL34" s="21">
        <f t="shared" si="13"/>
        <v>6.516603642</v>
      </c>
      <c r="AM34" s="21">
        <f t="shared" si="13"/>
        <v>1.071529059</v>
      </c>
      <c r="AN34" s="21">
        <f t="shared" si="13"/>
        <v>0</v>
      </c>
      <c r="AO34" s="21">
        <f t="shared" si="13"/>
        <v>0</v>
      </c>
      <c r="AP34" s="25">
        <f t="shared" si="13"/>
        <v>5.568921606</v>
      </c>
      <c r="AQ34" s="21">
        <f t="shared" si="13"/>
        <v>0</v>
      </c>
      <c r="AR34" s="21">
        <f t="shared" si="13"/>
        <v>0</v>
      </c>
      <c r="AS34" s="21">
        <f t="shared" si="13"/>
        <v>0</v>
      </c>
      <c r="AT34" s="21">
        <f t="shared" si="13"/>
        <v>0</v>
      </c>
      <c r="AU34" s="21">
        <f t="shared" si="13"/>
        <v>0</v>
      </c>
      <c r="AV34" s="21">
        <f t="shared" si="13"/>
        <v>1.087249262</v>
      </c>
      <c r="AW34" s="21">
        <f t="shared" si="13"/>
        <v>0.19544618</v>
      </c>
      <c r="AX34" s="21">
        <f t="shared" si="13"/>
        <v>0</v>
      </c>
      <c r="AY34" s="21">
        <f t="shared" si="13"/>
        <v>4.457257564</v>
      </c>
      <c r="AZ34" s="25">
        <f t="shared" si="13"/>
        <v>0.774527963</v>
      </c>
      <c r="BA34" s="21">
        <f t="shared" si="13"/>
        <v>0</v>
      </c>
      <c r="BB34" s="21">
        <f t="shared" si="13"/>
        <v>0</v>
      </c>
      <c r="BC34" s="21">
        <f t="shared" si="13"/>
        <v>0</v>
      </c>
      <c r="BD34" s="21">
        <f t="shared" si="13"/>
        <v>0</v>
      </c>
      <c r="BE34" s="21">
        <f t="shared" si="13"/>
        <v>0</v>
      </c>
      <c r="BF34" s="21">
        <f t="shared" si="13"/>
        <v>0.386929736</v>
      </c>
      <c r="BG34" s="21">
        <f t="shared" si="13"/>
        <v>0</v>
      </c>
      <c r="BH34" s="21">
        <f t="shared" si="13"/>
        <v>0</v>
      </c>
      <c r="BI34" s="21">
        <f t="shared" si="13"/>
        <v>0</v>
      </c>
      <c r="BJ34" s="25">
        <f t="shared" si="13"/>
        <v>0.003498041</v>
      </c>
      <c r="BK34" s="24">
        <f t="shared" si="13"/>
        <v>272.93742487</v>
      </c>
    </row>
    <row r="35" spans="1:63" ht="3" customHeight="1">
      <c r="A35" s="58"/>
      <c r="B35" s="19"/>
      <c r="C35" s="9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100"/>
    </row>
    <row r="36" spans="1:63" ht="12.75">
      <c r="A36" s="58" t="s">
        <v>17</v>
      </c>
      <c r="B36" s="17" t="s">
        <v>8</v>
      </c>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100"/>
    </row>
    <row r="37" spans="1:63" ht="12.75">
      <c r="A37" s="58" t="s">
        <v>42</v>
      </c>
      <c r="B37" s="19" t="s">
        <v>18</v>
      </c>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100"/>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4" ref="D39:BK39">SUM(D38)</f>
        <v>0</v>
      </c>
      <c r="E39" s="21">
        <f t="shared" si="14"/>
        <v>0</v>
      </c>
      <c r="F39" s="21">
        <f t="shared" si="14"/>
        <v>0</v>
      </c>
      <c r="G39" s="24">
        <f t="shared" si="14"/>
        <v>0</v>
      </c>
      <c r="H39" s="23">
        <f t="shared" si="14"/>
        <v>0</v>
      </c>
      <c r="I39" s="21">
        <f t="shared" si="14"/>
        <v>0</v>
      </c>
      <c r="J39" s="21">
        <f t="shared" si="14"/>
        <v>0</v>
      </c>
      <c r="K39" s="21">
        <f t="shared" si="14"/>
        <v>0</v>
      </c>
      <c r="L39" s="25">
        <f t="shared" si="14"/>
        <v>0</v>
      </c>
      <c r="M39" s="21">
        <f t="shared" si="14"/>
        <v>0</v>
      </c>
      <c r="N39" s="21">
        <f t="shared" si="14"/>
        <v>0</v>
      </c>
      <c r="O39" s="21">
        <f t="shared" si="14"/>
        <v>0</v>
      </c>
      <c r="P39" s="21">
        <f t="shared" si="14"/>
        <v>0</v>
      </c>
      <c r="Q39" s="21">
        <f t="shared" si="14"/>
        <v>0</v>
      </c>
      <c r="R39" s="21">
        <f t="shared" si="14"/>
        <v>0</v>
      </c>
      <c r="S39" s="21">
        <f t="shared" si="14"/>
        <v>0</v>
      </c>
      <c r="T39" s="21">
        <f t="shared" si="14"/>
        <v>0</v>
      </c>
      <c r="U39" s="21">
        <f t="shared" si="14"/>
        <v>0</v>
      </c>
      <c r="V39" s="25">
        <f t="shared" si="14"/>
        <v>0</v>
      </c>
      <c r="W39" s="21">
        <f t="shared" si="14"/>
        <v>0</v>
      </c>
      <c r="X39" s="21">
        <f t="shared" si="14"/>
        <v>0</v>
      </c>
      <c r="Y39" s="21">
        <f t="shared" si="14"/>
        <v>0</v>
      </c>
      <c r="Z39" s="21">
        <f t="shared" si="14"/>
        <v>0</v>
      </c>
      <c r="AA39" s="21">
        <f t="shared" si="14"/>
        <v>0</v>
      </c>
      <c r="AB39" s="21">
        <f t="shared" si="14"/>
        <v>0</v>
      </c>
      <c r="AC39" s="21">
        <f t="shared" si="14"/>
        <v>0</v>
      </c>
      <c r="AD39" s="21">
        <f t="shared" si="14"/>
        <v>0</v>
      </c>
      <c r="AE39" s="21">
        <f t="shared" si="14"/>
        <v>0</v>
      </c>
      <c r="AF39" s="25">
        <f t="shared" si="14"/>
        <v>0</v>
      </c>
      <c r="AG39" s="21">
        <f t="shared" si="14"/>
        <v>0</v>
      </c>
      <c r="AH39" s="21">
        <f t="shared" si="14"/>
        <v>0</v>
      </c>
      <c r="AI39" s="21">
        <f t="shared" si="14"/>
        <v>0</v>
      </c>
      <c r="AJ39" s="21">
        <f t="shared" si="14"/>
        <v>0</v>
      </c>
      <c r="AK39" s="21">
        <f t="shared" si="14"/>
        <v>0</v>
      </c>
      <c r="AL39" s="21">
        <f t="shared" si="14"/>
        <v>0</v>
      </c>
      <c r="AM39" s="21">
        <f t="shared" si="14"/>
        <v>0</v>
      </c>
      <c r="AN39" s="21">
        <f t="shared" si="14"/>
        <v>0</v>
      </c>
      <c r="AO39" s="21">
        <f t="shared" si="14"/>
        <v>0</v>
      </c>
      <c r="AP39" s="25">
        <f t="shared" si="14"/>
        <v>0</v>
      </c>
      <c r="AQ39" s="21">
        <f t="shared" si="14"/>
        <v>0</v>
      </c>
      <c r="AR39" s="21">
        <f t="shared" si="14"/>
        <v>0</v>
      </c>
      <c r="AS39" s="21">
        <f t="shared" si="14"/>
        <v>0</v>
      </c>
      <c r="AT39" s="21">
        <f t="shared" si="14"/>
        <v>0</v>
      </c>
      <c r="AU39" s="21">
        <f t="shared" si="14"/>
        <v>0</v>
      </c>
      <c r="AV39" s="21">
        <f t="shared" si="14"/>
        <v>0</v>
      </c>
      <c r="AW39" s="21">
        <f t="shared" si="14"/>
        <v>0</v>
      </c>
      <c r="AX39" s="21">
        <f t="shared" si="14"/>
        <v>0</v>
      </c>
      <c r="AY39" s="21">
        <f t="shared" si="14"/>
        <v>0</v>
      </c>
      <c r="AZ39" s="25">
        <f t="shared" si="14"/>
        <v>0</v>
      </c>
      <c r="BA39" s="21">
        <f t="shared" si="14"/>
        <v>0</v>
      </c>
      <c r="BB39" s="21">
        <f t="shared" si="14"/>
        <v>0</v>
      </c>
      <c r="BC39" s="21">
        <f t="shared" si="14"/>
        <v>0</v>
      </c>
      <c r="BD39" s="21">
        <f t="shared" si="14"/>
        <v>0</v>
      </c>
      <c r="BE39" s="21">
        <f t="shared" si="14"/>
        <v>0</v>
      </c>
      <c r="BF39" s="21">
        <f t="shared" si="14"/>
        <v>0</v>
      </c>
      <c r="BG39" s="21">
        <f t="shared" si="14"/>
        <v>0</v>
      </c>
      <c r="BH39" s="21">
        <f t="shared" si="14"/>
        <v>0</v>
      </c>
      <c r="BI39" s="21">
        <f t="shared" si="14"/>
        <v>0</v>
      </c>
      <c r="BJ39" s="25">
        <f t="shared" si="14"/>
        <v>0</v>
      </c>
      <c r="BK39" s="24">
        <f t="shared" si="14"/>
        <v>0</v>
      </c>
    </row>
    <row r="40" spans="1:63" ht="2.25" customHeight="1">
      <c r="A40" s="58"/>
      <c r="B40" s="19"/>
      <c r="C40" s="98"/>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100"/>
    </row>
    <row r="41" spans="1:63" ht="12.75">
      <c r="A41" s="58" t="s">
        <v>4</v>
      </c>
      <c r="B41" s="17" t="s">
        <v>9</v>
      </c>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100"/>
    </row>
    <row r="42" spans="1:63" ht="12.75">
      <c r="A42" s="58" t="s">
        <v>42</v>
      </c>
      <c r="B42" s="19" t="s">
        <v>19</v>
      </c>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100"/>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5" ref="D44:BK44">SUM(D43)</f>
        <v>0</v>
      </c>
      <c r="E44" s="21">
        <f t="shared" si="15"/>
        <v>0</v>
      </c>
      <c r="F44" s="21">
        <f t="shared" si="15"/>
        <v>0</v>
      </c>
      <c r="G44" s="24">
        <f t="shared" si="15"/>
        <v>0</v>
      </c>
      <c r="H44" s="23">
        <f t="shared" si="15"/>
        <v>0</v>
      </c>
      <c r="I44" s="21">
        <f t="shared" si="15"/>
        <v>0</v>
      </c>
      <c r="J44" s="21">
        <f t="shared" si="15"/>
        <v>0</v>
      </c>
      <c r="K44" s="21">
        <f t="shared" si="15"/>
        <v>0</v>
      </c>
      <c r="L44" s="25">
        <f t="shared" si="15"/>
        <v>0</v>
      </c>
      <c r="M44" s="21">
        <f t="shared" si="15"/>
        <v>0</v>
      </c>
      <c r="N44" s="21">
        <f t="shared" si="15"/>
        <v>0</v>
      </c>
      <c r="O44" s="21">
        <f t="shared" si="15"/>
        <v>0</v>
      </c>
      <c r="P44" s="21">
        <f t="shared" si="15"/>
        <v>0</v>
      </c>
      <c r="Q44" s="21">
        <f t="shared" si="15"/>
        <v>0</v>
      </c>
      <c r="R44" s="21">
        <f t="shared" si="15"/>
        <v>0</v>
      </c>
      <c r="S44" s="21">
        <f t="shared" si="15"/>
        <v>0</v>
      </c>
      <c r="T44" s="21">
        <f t="shared" si="15"/>
        <v>0</v>
      </c>
      <c r="U44" s="21">
        <f t="shared" si="15"/>
        <v>0</v>
      </c>
      <c r="V44" s="25">
        <f t="shared" si="15"/>
        <v>0</v>
      </c>
      <c r="W44" s="21">
        <f t="shared" si="15"/>
        <v>0</v>
      </c>
      <c r="X44" s="21">
        <f t="shared" si="15"/>
        <v>0</v>
      </c>
      <c r="Y44" s="21">
        <f t="shared" si="15"/>
        <v>0</v>
      </c>
      <c r="Z44" s="21">
        <f t="shared" si="15"/>
        <v>0</v>
      </c>
      <c r="AA44" s="21">
        <f t="shared" si="15"/>
        <v>0</v>
      </c>
      <c r="AB44" s="21">
        <f t="shared" si="15"/>
        <v>0</v>
      </c>
      <c r="AC44" s="21">
        <f t="shared" si="15"/>
        <v>0</v>
      </c>
      <c r="AD44" s="21">
        <f t="shared" si="15"/>
        <v>0</v>
      </c>
      <c r="AE44" s="21">
        <f t="shared" si="15"/>
        <v>0</v>
      </c>
      <c r="AF44" s="25">
        <f t="shared" si="15"/>
        <v>0</v>
      </c>
      <c r="AG44" s="21">
        <f t="shared" si="15"/>
        <v>0</v>
      </c>
      <c r="AH44" s="21">
        <f t="shared" si="15"/>
        <v>0</v>
      </c>
      <c r="AI44" s="21">
        <f t="shared" si="15"/>
        <v>0</v>
      </c>
      <c r="AJ44" s="21">
        <f t="shared" si="15"/>
        <v>0</v>
      </c>
      <c r="AK44" s="21">
        <f t="shared" si="15"/>
        <v>0</v>
      </c>
      <c r="AL44" s="21">
        <f t="shared" si="15"/>
        <v>0</v>
      </c>
      <c r="AM44" s="21">
        <f t="shared" si="15"/>
        <v>0</v>
      </c>
      <c r="AN44" s="21">
        <f t="shared" si="15"/>
        <v>0</v>
      </c>
      <c r="AO44" s="21">
        <f t="shared" si="15"/>
        <v>0</v>
      </c>
      <c r="AP44" s="25">
        <f t="shared" si="15"/>
        <v>0</v>
      </c>
      <c r="AQ44" s="21">
        <f t="shared" si="15"/>
        <v>0</v>
      </c>
      <c r="AR44" s="21">
        <f t="shared" si="15"/>
        <v>0</v>
      </c>
      <c r="AS44" s="21">
        <f t="shared" si="15"/>
        <v>0</v>
      </c>
      <c r="AT44" s="21">
        <f t="shared" si="15"/>
        <v>0</v>
      </c>
      <c r="AU44" s="21">
        <f t="shared" si="15"/>
        <v>0</v>
      </c>
      <c r="AV44" s="21">
        <f t="shared" si="15"/>
        <v>0</v>
      </c>
      <c r="AW44" s="21">
        <f t="shared" si="15"/>
        <v>0</v>
      </c>
      <c r="AX44" s="21">
        <f t="shared" si="15"/>
        <v>0</v>
      </c>
      <c r="AY44" s="21">
        <f t="shared" si="15"/>
        <v>0</v>
      </c>
      <c r="AZ44" s="25">
        <f t="shared" si="15"/>
        <v>0</v>
      </c>
      <c r="BA44" s="21">
        <f t="shared" si="15"/>
        <v>0</v>
      </c>
      <c r="BB44" s="21">
        <f t="shared" si="15"/>
        <v>0</v>
      </c>
      <c r="BC44" s="21">
        <f t="shared" si="15"/>
        <v>0</v>
      </c>
      <c r="BD44" s="21">
        <f t="shared" si="15"/>
        <v>0</v>
      </c>
      <c r="BE44" s="21">
        <f t="shared" si="15"/>
        <v>0</v>
      </c>
      <c r="BF44" s="21">
        <f t="shared" si="15"/>
        <v>0</v>
      </c>
      <c r="BG44" s="21">
        <f t="shared" si="15"/>
        <v>0</v>
      </c>
      <c r="BH44" s="21">
        <f t="shared" si="15"/>
        <v>0</v>
      </c>
      <c r="BI44" s="21">
        <f t="shared" si="15"/>
        <v>0</v>
      </c>
      <c r="BJ44" s="25">
        <f t="shared" si="15"/>
        <v>0</v>
      </c>
      <c r="BK44" s="24">
        <f t="shared" si="15"/>
        <v>0</v>
      </c>
    </row>
    <row r="45" spans="1:63" ht="12.75">
      <c r="A45" s="58" t="s">
        <v>43</v>
      </c>
      <c r="B45" s="19" t="s">
        <v>20</v>
      </c>
      <c r="C45" s="98"/>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100"/>
    </row>
    <row r="46" spans="1:63" ht="12.75">
      <c r="A46" s="58"/>
      <c r="B46" s="20" t="s">
        <v>39</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6" ref="D47:BK47">SUM(D46)</f>
        <v>0</v>
      </c>
      <c r="E47" s="21">
        <f t="shared" si="16"/>
        <v>0</v>
      </c>
      <c r="F47" s="21">
        <f t="shared" si="16"/>
        <v>0</v>
      </c>
      <c r="G47" s="24">
        <f t="shared" si="16"/>
        <v>0</v>
      </c>
      <c r="H47" s="23">
        <f t="shared" si="16"/>
        <v>0</v>
      </c>
      <c r="I47" s="21">
        <f t="shared" si="16"/>
        <v>0</v>
      </c>
      <c r="J47" s="21">
        <f t="shared" si="16"/>
        <v>0</v>
      </c>
      <c r="K47" s="21">
        <f t="shared" si="16"/>
        <v>0</v>
      </c>
      <c r="L47" s="25">
        <f t="shared" si="16"/>
        <v>0</v>
      </c>
      <c r="M47" s="21">
        <f t="shared" si="16"/>
        <v>0</v>
      </c>
      <c r="N47" s="21">
        <f t="shared" si="16"/>
        <v>0</v>
      </c>
      <c r="O47" s="21">
        <f t="shared" si="16"/>
        <v>0</v>
      </c>
      <c r="P47" s="21">
        <f t="shared" si="16"/>
        <v>0</v>
      </c>
      <c r="Q47" s="21">
        <f t="shared" si="16"/>
        <v>0</v>
      </c>
      <c r="R47" s="21">
        <f t="shared" si="16"/>
        <v>0</v>
      </c>
      <c r="S47" s="21">
        <f t="shared" si="16"/>
        <v>0</v>
      </c>
      <c r="T47" s="21">
        <f t="shared" si="16"/>
        <v>0</v>
      </c>
      <c r="U47" s="21">
        <f t="shared" si="16"/>
        <v>0</v>
      </c>
      <c r="V47" s="25">
        <f t="shared" si="16"/>
        <v>0</v>
      </c>
      <c r="W47" s="21">
        <f t="shared" si="16"/>
        <v>0</v>
      </c>
      <c r="X47" s="21">
        <f t="shared" si="16"/>
        <v>0</v>
      </c>
      <c r="Y47" s="21">
        <f t="shared" si="16"/>
        <v>0</v>
      </c>
      <c r="Z47" s="21">
        <f t="shared" si="16"/>
        <v>0</v>
      </c>
      <c r="AA47" s="21">
        <f t="shared" si="16"/>
        <v>0</v>
      </c>
      <c r="AB47" s="21">
        <f t="shared" si="16"/>
        <v>0</v>
      </c>
      <c r="AC47" s="21">
        <f t="shared" si="16"/>
        <v>0</v>
      </c>
      <c r="AD47" s="21">
        <f t="shared" si="16"/>
        <v>0</v>
      </c>
      <c r="AE47" s="21">
        <f t="shared" si="16"/>
        <v>0</v>
      </c>
      <c r="AF47" s="25">
        <f t="shared" si="16"/>
        <v>0</v>
      </c>
      <c r="AG47" s="21">
        <f t="shared" si="16"/>
        <v>0</v>
      </c>
      <c r="AH47" s="21">
        <f t="shared" si="16"/>
        <v>0</v>
      </c>
      <c r="AI47" s="21">
        <f t="shared" si="16"/>
        <v>0</v>
      </c>
      <c r="AJ47" s="21">
        <f t="shared" si="16"/>
        <v>0</v>
      </c>
      <c r="AK47" s="21">
        <f t="shared" si="16"/>
        <v>0</v>
      </c>
      <c r="AL47" s="21">
        <f t="shared" si="16"/>
        <v>0</v>
      </c>
      <c r="AM47" s="21">
        <f t="shared" si="16"/>
        <v>0</v>
      </c>
      <c r="AN47" s="21">
        <f t="shared" si="16"/>
        <v>0</v>
      </c>
      <c r="AO47" s="21">
        <f t="shared" si="16"/>
        <v>0</v>
      </c>
      <c r="AP47" s="25">
        <f t="shared" si="16"/>
        <v>0</v>
      </c>
      <c r="AQ47" s="21">
        <f t="shared" si="16"/>
        <v>0</v>
      </c>
      <c r="AR47" s="21">
        <f t="shared" si="16"/>
        <v>0</v>
      </c>
      <c r="AS47" s="21">
        <f t="shared" si="16"/>
        <v>0</v>
      </c>
      <c r="AT47" s="21">
        <f t="shared" si="16"/>
        <v>0</v>
      </c>
      <c r="AU47" s="21">
        <f t="shared" si="16"/>
        <v>0</v>
      </c>
      <c r="AV47" s="21">
        <f t="shared" si="16"/>
        <v>0</v>
      </c>
      <c r="AW47" s="21">
        <f t="shared" si="16"/>
        <v>0</v>
      </c>
      <c r="AX47" s="21">
        <f t="shared" si="16"/>
        <v>0</v>
      </c>
      <c r="AY47" s="21">
        <f t="shared" si="16"/>
        <v>0</v>
      </c>
      <c r="AZ47" s="25">
        <f t="shared" si="16"/>
        <v>0</v>
      </c>
      <c r="BA47" s="21">
        <f t="shared" si="16"/>
        <v>0</v>
      </c>
      <c r="BB47" s="21">
        <f t="shared" si="16"/>
        <v>0</v>
      </c>
      <c r="BC47" s="21">
        <f t="shared" si="16"/>
        <v>0</v>
      </c>
      <c r="BD47" s="21">
        <f t="shared" si="16"/>
        <v>0</v>
      </c>
      <c r="BE47" s="21">
        <f t="shared" si="16"/>
        <v>0</v>
      </c>
      <c r="BF47" s="21">
        <f t="shared" si="16"/>
        <v>0</v>
      </c>
      <c r="BG47" s="21">
        <f t="shared" si="16"/>
        <v>0</v>
      </c>
      <c r="BH47" s="21">
        <f t="shared" si="16"/>
        <v>0</v>
      </c>
      <c r="BI47" s="21">
        <f t="shared" si="16"/>
        <v>0</v>
      </c>
      <c r="BJ47" s="25">
        <f t="shared" si="16"/>
        <v>0</v>
      </c>
      <c r="BK47" s="24">
        <f t="shared" si="16"/>
        <v>0</v>
      </c>
    </row>
    <row r="48" spans="1:63" ht="12.75">
      <c r="A48" s="58"/>
      <c r="B48" s="26" t="s">
        <v>50</v>
      </c>
      <c r="C48" s="21">
        <f aca="true" t="shared" si="17" ref="C48:AH48">C44+C47</f>
        <v>0</v>
      </c>
      <c r="D48" s="21">
        <f t="shared" si="17"/>
        <v>0</v>
      </c>
      <c r="E48" s="21">
        <f t="shared" si="17"/>
        <v>0</v>
      </c>
      <c r="F48" s="21">
        <f t="shared" si="17"/>
        <v>0</v>
      </c>
      <c r="G48" s="24">
        <f t="shared" si="17"/>
        <v>0</v>
      </c>
      <c r="H48" s="23">
        <f t="shared" si="17"/>
        <v>0</v>
      </c>
      <c r="I48" s="21">
        <f t="shared" si="17"/>
        <v>0</v>
      </c>
      <c r="J48" s="21">
        <f t="shared" si="17"/>
        <v>0</v>
      </c>
      <c r="K48" s="21">
        <f t="shared" si="17"/>
        <v>0</v>
      </c>
      <c r="L48" s="25">
        <f t="shared" si="17"/>
        <v>0</v>
      </c>
      <c r="M48" s="21">
        <f t="shared" si="17"/>
        <v>0</v>
      </c>
      <c r="N48" s="21">
        <f t="shared" si="17"/>
        <v>0</v>
      </c>
      <c r="O48" s="21">
        <f t="shared" si="17"/>
        <v>0</v>
      </c>
      <c r="P48" s="21">
        <f t="shared" si="17"/>
        <v>0</v>
      </c>
      <c r="Q48" s="21">
        <f t="shared" si="17"/>
        <v>0</v>
      </c>
      <c r="R48" s="21">
        <f t="shared" si="17"/>
        <v>0</v>
      </c>
      <c r="S48" s="21">
        <f t="shared" si="17"/>
        <v>0</v>
      </c>
      <c r="T48" s="21">
        <f t="shared" si="17"/>
        <v>0</v>
      </c>
      <c r="U48" s="21">
        <f t="shared" si="17"/>
        <v>0</v>
      </c>
      <c r="V48" s="25">
        <f t="shared" si="17"/>
        <v>0</v>
      </c>
      <c r="W48" s="21">
        <f t="shared" si="17"/>
        <v>0</v>
      </c>
      <c r="X48" s="21">
        <f t="shared" si="17"/>
        <v>0</v>
      </c>
      <c r="Y48" s="21">
        <f t="shared" si="17"/>
        <v>0</v>
      </c>
      <c r="Z48" s="21">
        <f t="shared" si="17"/>
        <v>0</v>
      </c>
      <c r="AA48" s="21">
        <f t="shared" si="17"/>
        <v>0</v>
      </c>
      <c r="AB48" s="21">
        <f t="shared" si="17"/>
        <v>0</v>
      </c>
      <c r="AC48" s="21">
        <f t="shared" si="17"/>
        <v>0</v>
      </c>
      <c r="AD48" s="21">
        <f t="shared" si="17"/>
        <v>0</v>
      </c>
      <c r="AE48" s="21">
        <f t="shared" si="17"/>
        <v>0</v>
      </c>
      <c r="AF48" s="25">
        <f t="shared" si="17"/>
        <v>0</v>
      </c>
      <c r="AG48" s="21">
        <f t="shared" si="17"/>
        <v>0</v>
      </c>
      <c r="AH48" s="21">
        <f t="shared" si="17"/>
        <v>0</v>
      </c>
      <c r="AI48" s="21">
        <f aca="true" t="shared" si="18" ref="AI48:BK48">AI44+AI47</f>
        <v>0</v>
      </c>
      <c r="AJ48" s="21">
        <f t="shared" si="18"/>
        <v>0</v>
      </c>
      <c r="AK48" s="21">
        <f t="shared" si="18"/>
        <v>0</v>
      </c>
      <c r="AL48" s="21">
        <f t="shared" si="18"/>
        <v>0</v>
      </c>
      <c r="AM48" s="21">
        <f t="shared" si="18"/>
        <v>0</v>
      </c>
      <c r="AN48" s="21">
        <f t="shared" si="18"/>
        <v>0</v>
      </c>
      <c r="AO48" s="21">
        <f t="shared" si="18"/>
        <v>0</v>
      </c>
      <c r="AP48" s="25">
        <f t="shared" si="18"/>
        <v>0</v>
      </c>
      <c r="AQ48" s="21">
        <f t="shared" si="18"/>
        <v>0</v>
      </c>
      <c r="AR48" s="21">
        <f t="shared" si="18"/>
        <v>0</v>
      </c>
      <c r="AS48" s="21">
        <f t="shared" si="18"/>
        <v>0</v>
      </c>
      <c r="AT48" s="21">
        <f t="shared" si="18"/>
        <v>0</v>
      </c>
      <c r="AU48" s="21">
        <f t="shared" si="18"/>
        <v>0</v>
      </c>
      <c r="AV48" s="21">
        <f t="shared" si="18"/>
        <v>0</v>
      </c>
      <c r="AW48" s="21">
        <f t="shared" si="18"/>
        <v>0</v>
      </c>
      <c r="AX48" s="21">
        <f t="shared" si="18"/>
        <v>0</v>
      </c>
      <c r="AY48" s="21">
        <f t="shared" si="18"/>
        <v>0</v>
      </c>
      <c r="AZ48" s="25">
        <f t="shared" si="18"/>
        <v>0</v>
      </c>
      <c r="BA48" s="21">
        <f t="shared" si="18"/>
        <v>0</v>
      </c>
      <c r="BB48" s="21">
        <f t="shared" si="18"/>
        <v>0</v>
      </c>
      <c r="BC48" s="21">
        <f t="shared" si="18"/>
        <v>0</v>
      </c>
      <c r="BD48" s="21">
        <f t="shared" si="18"/>
        <v>0</v>
      </c>
      <c r="BE48" s="21">
        <f t="shared" si="18"/>
        <v>0</v>
      </c>
      <c r="BF48" s="21">
        <f t="shared" si="18"/>
        <v>0</v>
      </c>
      <c r="BG48" s="21">
        <f t="shared" si="18"/>
        <v>0</v>
      </c>
      <c r="BH48" s="21">
        <f t="shared" si="18"/>
        <v>0</v>
      </c>
      <c r="BI48" s="21">
        <f t="shared" si="18"/>
        <v>0</v>
      </c>
      <c r="BJ48" s="25">
        <f t="shared" si="18"/>
        <v>0</v>
      </c>
      <c r="BK48" s="24">
        <f t="shared" si="18"/>
        <v>0</v>
      </c>
    </row>
    <row r="49" spans="1:63" ht="4.5" customHeight="1">
      <c r="A49" s="58"/>
      <c r="B49" s="19"/>
      <c r="C49" s="98"/>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100"/>
    </row>
    <row r="50" spans="1:63" ht="12.75">
      <c r="A50" s="58" t="s">
        <v>21</v>
      </c>
      <c r="B50" s="17" t="s">
        <v>22</v>
      </c>
      <c r="C50" s="9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100"/>
    </row>
    <row r="51" spans="1:63" ht="12.75">
      <c r="A51" s="58" t="s">
        <v>42</v>
      </c>
      <c r="B51" s="19" t="s">
        <v>23</v>
      </c>
      <c r="C51" s="98"/>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100"/>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9" ref="D53:BK53">SUM(D52)</f>
        <v>0</v>
      </c>
      <c r="E53" s="21">
        <f t="shared" si="19"/>
        <v>0</v>
      </c>
      <c r="F53" s="21">
        <f t="shared" si="19"/>
        <v>0</v>
      </c>
      <c r="G53" s="24">
        <f t="shared" si="19"/>
        <v>0</v>
      </c>
      <c r="H53" s="23">
        <f t="shared" si="19"/>
        <v>0</v>
      </c>
      <c r="I53" s="21">
        <f t="shared" si="19"/>
        <v>0</v>
      </c>
      <c r="J53" s="21">
        <f t="shared" si="19"/>
        <v>0</v>
      </c>
      <c r="K53" s="21">
        <f t="shared" si="19"/>
        <v>0</v>
      </c>
      <c r="L53" s="25">
        <f t="shared" si="19"/>
        <v>0</v>
      </c>
      <c r="M53" s="21">
        <f t="shared" si="19"/>
        <v>0</v>
      </c>
      <c r="N53" s="21">
        <f t="shared" si="19"/>
        <v>0</v>
      </c>
      <c r="O53" s="21">
        <f t="shared" si="19"/>
        <v>0</v>
      </c>
      <c r="P53" s="21">
        <f t="shared" si="19"/>
        <v>0</v>
      </c>
      <c r="Q53" s="21">
        <f t="shared" si="19"/>
        <v>0</v>
      </c>
      <c r="R53" s="21">
        <f t="shared" si="19"/>
        <v>0</v>
      </c>
      <c r="S53" s="21">
        <f t="shared" si="19"/>
        <v>0</v>
      </c>
      <c r="T53" s="21">
        <f t="shared" si="19"/>
        <v>0</v>
      </c>
      <c r="U53" s="21">
        <f t="shared" si="19"/>
        <v>0</v>
      </c>
      <c r="V53" s="25">
        <f t="shared" si="19"/>
        <v>0</v>
      </c>
      <c r="W53" s="21">
        <f t="shared" si="19"/>
        <v>0</v>
      </c>
      <c r="X53" s="21">
        <f t="shared" si="19"/>
        <v>0</v>
      </c>
      <c r="Y53" s="21">
        <f t="shared" si="19"/>
        <v>0</v>
      </c>
      <c r="Z53" s="21">
        <f t="shared" si="19"/>
        <v>0</v>
      </c>
      <c r="AA53" s="21">
        <f t="shared" si="19"/>
        <v>0</v>
      </c>
      <c r="AB53" s="21">
        <f t="shared" si="19"/>
        <v>0</v>
      </c>
      <c r="AC53" s="21">
        <f t="shared" si="19"/>
        <v>0</v>
      </c>
      <c r="AD53" s="21">
        <f t="shared" si="19"/>
        <v>0</v>
      </c>
      <c r="AE53" s="21">
        <f t="shared" si="19"/>
        <v>0</v>
      </c>
      <c r="AF53" s="25">
        <f t="shared" si="19"/>
        <v>0</v>
      </c>
      <c r="AG53" s="21">
        <f t="shared" si="19"/>
        <v>0</v>
      </c>
      <c r="AH53" s="21">
        <f t="shared" si="19"/>
        <v>0</v>
      </c>
      <c r="AI53" s="21">
        <f t="shared" si="19"/>
        <v>0</v>
      </c>
      <c r="AJ53" s="21">
        <f t="shared" si="19"/>
        <v>0</v>
      </c>
      <c r="AK53" s="21">
        <f t="shared" si="19"/>
        <v>0</v>
      </c>
      <c r="AL53" s="21">
        <f t="shared" si="19"/>
        <v>0</v>
      </c>
      <c r="AM53" s="21">
        <f t="shared" si="19"/>
        <v>0</v>
      </c>
      <c r="AN53" s="21">
        <f t="shared" si="19"/>
        <v>0</v>
      </c>
      <c r="AO53" s="21">
        <f t="shared" si="19"/>
        <v>0</v>
      </c>
      <c r="AP53" s="25">
        <f t="shared" si="19"/>
        <v>0</v>
      </c>
      <c r="AQ53" s="21">
        <f t="shared" si="19"/>
        <v>0</v>
      </c>
      <c r="AR53" s="21">
        <f t="shared" si="19"/>
        <v>0</v>
      </c>
      <c r="AS53" s="21">
        <f t="shared" si="19"/>
        <v>0</v>
      </c>
      <c r="AT53" s="21">
        <f t="shared" si="19"/>
        <v>0</v>
      </c>
      <c r="AU53" s="21">
        <f t="shared" si="19"/>
        <v>0</v>
      </c>
      <c r="AV53" s="21">
        <f t="shared" si="19"/>
        <v>0</v>
      </c>
      <c r="AW53" s="21">
        <f t="shared" si="19"/>
        <v>0</v>
      </c>
      <c r="AX53" s="21">
        <f t="shared" si="19"/>
        <v>0</v>
      </c>
      <c r="AY53" s="21">
        <f t="shared" si="19"/>
        <v>0</v>
      </c>
      <c r="AZ53" s="25">
        <f t="shared" si="19"/>
        <v>0</v>
      </c>
      <c r="BA53" s="21">
        <f t="shared" si="19"/>
        <v>0</v>
      </c>
      <c r="BB53" s="21">
        <f t="shared" si="19"/>
        <v>0</v>
      </c>
      <c r="BC53" s="21">
        <f t="shared" si="19"/>
        <v>0</v>
      </c>
      <c r="BD53" s="21">
        <f t="shared" si="19"/>
        <v>0</v>
      </c>
      <c r="BE53" s="21">
        <f t="shared" si="19"/>
        <v>0</v>
      </c>
      <c r="BF53" s="21">
        <f t="shared" si="19"/>
        <v>0</v>
      </c>
      <c r="BG53" s="21">
        <f t="shared" si="19"/>
        <v>0</v>
      </c>
      <c r="BH53" s="21">
        <f t="shared" si="19"/>
        <v>0</v>
      </c>
      <c r="BI53" s="21">
        <f t="shared" si="19"/>
        <v>0</v>
      </c>
      <c r="BJ53" s="25">
        <f t="shared" si="19"/>
        <v>0</v>
      </c>
      <c r="BK53" s="24">
        <f t="shared" si="19"/>
        <v>0</v>
      </c>
    </row>
    <row r="54" spans="1:63" ht="4.5" customHeight="1">
      <c r="A54" s="58"/>
      <c r="B54" s="30"/>
      <c r="C54" s="98"/>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100"/>
    </row>
    <row r="55" spans="1:63" ht="12.75">
      <c r="A55" s="58"/>
      <c r="B55" s="31" t="s">
        <v>59</v>
      </c>
      <c r="C55" s="32">
        <f aca="true" t="shared" si="20" ref="C55:AH55">C25+C34+C39+C48+C53</f>
        <v>0</v>
      </c>
      <c r="D55" s="33">
        <f t="shared" si="20"/>
        <v>21.472148181</v>
      </c>
      <c r="E55" s="33">
        <f t="shared" si="20"/>
        <v>0</v>
      </c>
      <c r="F55" s="33">
        <f t="shared" si="20"/>
        <v>0</v>
      </c>
      <c r="G55" s="34">
        <f t="shared" si="20"/>
        <v>0</v>
      </c>
      <c r="H55" s="35">
        <f t="shared" si="20"/>
        <v>4.113799822</v>
      </c>
      <c r="I55" s="33">
        <f t="shared" si="20"/>
        <v>40.208604345</v>
      </c>
      <c r="J55" s="33">
        <f t="shared" si="20"/>
        <v>0</v>
      </c>
      <c r="K55" s="33">
        <f t="shared" si="20"/>
        <v>21.394380552</v>
      </c>
      <c r="L55" s="53">
        <f t="shared" si="20"/>
        <v>38.921618695</v>
      </c>
      <c r="M55" s="32">
        <f t="shared" si="20"/>
        <v>0</v>
      </c>
      <c r="N55" s="33">
        <f t="shared" si="20"/>
        <v>0</v>
      </c>
      <c r="O55" s="33">
        <f t="shared" si="20"/>
        <v>0</v>
      </c>
      <c r="P55" s="33">
        <f t="shared" si="20"/>
        <v>0</v>
      </c>
      <c r="Q55" s="33">
        <f t="shared" si="20"/>
        <v>0</v>
      </c>
      <c r="R55" s="33">
        <f t="shared" si="20"/>
        <v>1.6778696059999998</v>
      </c>
      <c r="S55" s="33">
        <f t="shared" si="20"/>
        <v>1.7319611560000001</v>
      </c>
      <c r="T55" s="33">
        <f t="shared" si="20"/>
        <v>0</v>
      </c>
      <c r="U55" s="33">
        <f t="shared" si="20"/>
        <v>0</v>
      </c>
      <c r="V55" s="53">
        <f t="shared" si="20"/>
        <v>2.4836929010000004</v>
      </c>
      <c r="W55" s="32">
        <f t="shared" si="20"/>
        <v>0</v>
      </c>
      <c r="X55" s="33">
        <f t="shared" si="20"/>
        <v>130.637769906</v>
      </c>
      <c r="Y55" s="33">
        <f t="shared" si="20"/>
        <v>0</v>
      </c>
      <c r="Z55" s="33">
        <f t="shared" si="20"/>
        <v>0</v>
      </c>
      <c r="AA55" s="33">
        <f t="shared" si="20"/>
        <v>0</v>
      </c>
      <c r="AB55" s="33">
        <f t="shared" si="20"/>
        <v>16.813830739</v>
      </c>
      <c r="AC55" s="33">
        <f t="shared" si="20"/>
        <v>252.194006801</v>
      </c>
      <c r="AD55" s="33">
        <f t="shared" si="20"/>
        <v>0</v>
      </c>
      <c r="AE55" s="33">
        <f t="shared" si="20"/>
        <v>0.855788766</v>
      </c>
      <c r="AF55" s="53">
        <f t="shared" si="20"/>
        <v>244.878258183</v>
      </c>
      <c r="AG55" s="32">
        <f t="shared" si="20"/>
        <v>0</v>
      </c>
      <c r="AH55" s="33">
        <f t="shared" si="20"/>
        <v>0</v>
      </c>
      <c r="AI55" s="33">
        <f aca="true" t="shared" si="21" ref="AI55:BK55">AI25+AI34+AI39+AI48+AI53</f>
        <v>0</v>
      </c>
      <c r="AJ55" s="33">
        <f t="shared" si="21"/>
        <v>0</v>
      </c>
      <c r="AK55" s="33">
        <f t="shared" si="21"/>
        <v>0</v>
      </c>
      <c r="AL55" s="33">
        <f t="shared" si="21"/>
        <v>7.688763591</v>
      </c>
      <c r="AM55" s="33">
        <f t="shared" si="21"/>
        <v>1.1134571789999999</v>
      </c>
      <c r="AN55" s="33">
        <f t="shared" si="21"/>
        <v>0</v>
      </c>
      <c r="AO55" s="33">
        <f t="shared" si="21"/>
        <v>0</v>
      </c>
      <c r="AP55" s="53">
        <f t="shared" si="21"/>
        <v>10.69053457</v>
      </c>
      <c r="AQ55" s="32">
        <f t="shared" si="21"/>
        <v>0</v>
      </c>
      <c r="AR55" s="33">
        <f t="shared" si="21"/>
        <v>0</v>
      </c>
      <c r="AS55" s="33">
        <f t="shared" si="21"/>
        <v>0</v>
      </c>
      <c r="AT55" s="33">
        <f t="shared" si="21"/>
        <v>0</v>
      </c>
      <c r="AU55" s="33">
        <f t="shared" si="21"/>
        <v>0</v>
      </c>
      <c r="AV55" s="33">
        <f t="shared" si="21"/>
        <v>1.3407170590000002</v>
      </c>
      <c r="AW55" s="33">
        <f t="shared" si="21"/>
        <v>0.195553229</v>
      </c>
      <c r="AX55" s="33">
        <f t="shared" si="21"/>
        <v>0</v>
      </c>
      <c r="AY55" s="33">
        <f t="shared" si="21"/>
        <v>4.457257564</v>
      </c>
      <c r="AZ55" s="53">
        <f t="shared" si="21"/>
        <v>5.193550367</v>
      </c>
      <c r="BA55" s="32">
        <f t="shared" si="21"/>
        <v>0</v>
      </c>
      <c r="BB55" s="33">
        <f t="shared" si="21"/>
        <v>0</v>
      </c>
      <c r="BC55" s="33">
        <f t="shared" si="21"/>
        <v>0</v>
      </c>
      <c r="BD55" s="33">
        <f t="shared" si="21"/>
        <v>0</v>
      </c>
      <c r="BE55" s="33">
        <f t="shared" si="21"/>
        <v>0</v>
      </c>
      <c r="BF55" s="33">
        <f t="shared" si="21"/>
        <v>0.456493319</v>
      </c>
      <c r="BG55" s="33">
        <f t="shared" si="21"/>
        <v>0</v>
      </c>
      <c r="BH55" s="33">
        <f t="shared" si="21"/>
        <v>0</v>
      </c>
      <c r="BI55" s="33">
        <f t="shared" si="21"/>
        <v>0</v>
      </c>
      <c r="BJ55" s="53">
        <f t="shared" si="21"/>
        <v>0.05464309</v>
      </c>
      <c r="BK55" s="36">
        <f t="shared" si="21"/>
        <v>808.5746996209999</v>
      </c>
    </row>
    <row r="56" spans="1:63" ht="4.5" customHeight="1">
      <c r="A56" s="58"/>
      <c r="B56" s="31"/>
      <c r="C56" s="104"/>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100"/>
    </row>
    <row r="57" spans="1:63" ht="14.25" customHeight="1">
      <c r="A57" s="58" t="s">
        <v>5</v>
      </c>
      <c r="B57" s="37" t="s">
        <v>25</v>
      </c>
      <c r="C57" s="104"/>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100"/>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2" ref="D59:BK59">SUM(D58)</f>
        <v>0</v>
      </c>
      <c r="E59" s="40">
        <f t="shared" si="22"/>
        <v>0</v>
      </c>
      <c r="F59" s="40">
        <f t="shared" si="22"/>
        <v>0</v>
      </c>
      <c r="G59" s="41">
        <f t="shared" si="22"/>
        <v>0</v>
      </c>
      <c r="H59" s="42">
        <f t="shared" si="22"/>
        <v>0</v>
      </c>
      <c r="I59" s="40">
        <f t="shared" si="22"/>
        <v>0</v>
      </c>
      <c r="J59" s="40">
        <f t="shared" si="22"/>
        <v>0</v>
      </c>
      <c r="K59" s="40">
        <f t="shared" si="22"/>
        <v>0</v>
      </c>
      <c r="L59" s="43">
        <f t="shared" si="22"/>
        <v>0</v>
      </c>
      <c r="M59" s="39">
        <f t="shared" si="22"/>
        <v>0</v>
      </c>
      <c r="N59" s="40">
        <f t="shared" si="22"/>
        <v>0</v>
      </c>
      <c r="O59" s="40">
        <f t="shared" si="22"/>
        <v>0</v>
      </c>
      <c r="P59" s="40">
        <f t="shared" si="22"/>
        <v>0</v>
      </c>
      <c r="Q59" s="40">
        <f t="shared" si="22"/>
        <v>0</v>
      </c>
      <c r="R59" s="40">
        <f t="shared" si="22"/>
        <v>0</v>
      </c>
      <c r="S59" s="40">
        <f t="shared" si="22"/>
        <v>0</v>
      </c>
      <c r="T59" s="40">
        <f t="shared" si="22"/>
        <v>0</v>
      </c>
      <c r="U59" s="40">
        <f t="shared" si="22"/>
        <v>0</v>
      </c>
      <c r="V59" s="43">
        <f t="shared" si="22"/>
        <v>0</v>
      </c>
      <c r="W59" s="39">
        <f t="shared" si="22"/>
        <v>0</v>
      </c>
      <c r="X59" s="40">
        <f t="shared" si="22"/>
        <v>0</v>
      </c>
      <c r="Y59" s="40">
        <f t="shared" si="22"/>
        <v>0</v>
      </c>
      <c r="Z59" s="40">
        <f t="shared" si="22"/>
        <v>0</v>
      </c>
      <c r="AA59" s="40">
        <f t="shared" si="22"/>
        <v>0</v>
      </c>
      <c r="AB59" s="40">
        <f t="shared" si="22"/>
        <v>0</v>
      </c>
      <c r="AC59" s="40">
        <f t="shared" si="22"/>
        <v>0</v>
      </c>
      <c r="AD59" s="40">
        <f t="shared" si="22"/>
        <v>0</v>
      </c>
      <c r="AE59" s="40">
        <f t="shared" si="22"/>
        <v>0</v>
      </c>
      <c r="AF59" s="43">
        <f t="shared" si="22"/>
        <v>0</v>
      </c>
      <c r="AG59" s="39">
        <f t="shared" si="22"/>
        <v>0</v>
      </c>
      <c r="AH59" s="40">
        <f t="shared" si="22"/>
        <v>0</v>
      </c>
      <c r="AI59" s="40">
        <f t="shared" si="22"/>
        <v>0</v>
      </c>
      <c r="AJ59" s="40">
        <f t="shared" si="22"/>
        <v>0</v>
      </c>
      <c r="AK59" s="40">
        <f t="shared" si="22"/>
        <v>0</v>
      </c>
      <c r="AL59" s="40">
        <f t="shared" si="22"/>
        <v>0</v>
      </c>
      <c r="AM59" s="40">
        <f t="shared" si="22"/>
        <v>0</v>
      </c>
      <c r="AN59" s="40">
        <f t="shared" si="22"/>
        <v>0</v>
      </c>
      <c r="AO59" s="40">
        <f t="shared" si="22"/>
        <v>0</v>
      </c>
      <c r="AP59" s="43">
        <f t="shared" si="22"/>
        <v>0</v>
      </c>
      <c r="AQ59" s="39">
        <f t="shared" si="22"/>
        <v>0</v>
      </c>
      <c r="AR59" s="40">
        <f t="shared" si="22"/>
        <v>0</v>
      </c>
      <c r="AS59" s="40">
        <f t="shared" si="22"/>
        <v>0</v>
      </c>
      <c r="AT59" s="40">
        <f t="shared" si="22"/>
        <v>0</v>
      </c>
      <c r="AU59" s="40">
        <f t="shared" si="22"/>
        <v>0</v>
      </c>
      <c r="AV59" s="40">
        <f t="shared" si="22"/>
        <v>0</v>
      </c>
      <c r="AW59" s="40">
        <f t="shared" si="22"/>
        <v>0</v>
      </c>
      <c r="AX59" s="40">
        <f t="shared" si="22"/>
        <v>0</v>
      </c>
      <c r="AY59" s="40">
        <f t="shared" si="22"/>
        <v>0</v>
      </c>
      <c r="AZ59" s="43">
        <f t="shared" si="22"/>
        <v>0</v>
      </c>
      <c r="BA59" s="39">
        <f t="shared" si="22"/>
        <v>0</v>
      </c>
      <c r="BB59" s="40">
        <f t="shared" si="22"/>
        <v>0</v>
      </c>
      <c r="BC59" s="40">
        <f t="shared" si="22"/>
        <v>0</v>
      </c>
      <c r="BD59" s="40">
        <f t="shared" si="22"/>
        <v>0</v>
      </c>
      <c r="BE59" s="40">
        <f t="shared" si="22"/>
        <v>0</v>
      </c>
      <c r="BF59" s="40">
        <f t="shared" si="22"/>
        <v>0</v>
      </c>
      <c r="BG59" s="40">
        <f t="shared" si="22"/>
        <v>0</v>
      </c>
      <c r="BH59" s="40">
        <f t="shared" si="22"/>
        <v>0</v>
      </c>
      <c r="BI59" s="40">
        <f t="shared" si="22"/>
        <v>0</v>
      </c>
      <c r="BJ59" s="43">
        <f t="shared" si="22"/>
        <v>0</v>
      </c>
      <c r="BK59" s="44">
        <f t="shared" si="22"/>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63</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64</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65</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66</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67</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68</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69</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70</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D10" sqref="D10"/>
    </sheetView>
  </sheetViews>
  <sheetFormatPr defaultColWidth="0" defaultRowHeight="12.75"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73</v>
      </c>
      <c r="B1" s="106"/>
      <c r="C1" s="106"/>
      <c r="D1" s="106"/>
      <c r="E1" s="106"/>
      <c r="F1" s="106"/>
      <c r="G1" s="106"/>
      <c r="H1" s="106"/>
      <c r="I1" s="106"/>
      <c r="J1" s="107"/>
    </row>
    <row r="2" spans="1:10" ht="16.5" customHeight="1">
      <c r="A2" s="105" t="s">
        <v>74</v>
      </c>
      <c r="B2" s="106"/>
      <c r="C2" s="106"/>
      <c r="D2" s="106"/>
      <c r="E2" s="106"/>
      <c r="F2" s="106"/>
      <c r="G2" s="106"/>
      <c r="H2" s="106"/>
      <c r="I2" s="106"/>
      <c r="J2" s="107"/>
    </row>
    <row r="3" spans="1:10" ht="16.5" customHeight="1">
      <c r="A3" s="67" t="s">
        <v>41</v>
      </c>
      <c r="B3" s="68" t="s">
        <v>75</v>
      </c>
      <c r="C3" s="68" t="s">
        <v>76</v>
      </c>
      <c r="D3" s="68" t="s">
        <v>77</v>
      </c>
      <c r="E3" s="68" t="s">
        <v>7</v>
      </c>
      <c r="F3" s="68" t="s">
        <v>8</v>
      </c>
      <c r="G3" s="68" t="s">
        <v>22</v>
      </c>
      <c r="H3" s="68" t="s">
        <v>78</v>
      </c>
      <c r="I3" s="68" t="s">
        <v>79</v>
      </c>
      <c r="J3" s="68" t="s">
        <v>80</v>
      </c>
    </row>
    <row r="4" spans="1:10" ht="16.5" customHeight="1">
      <c r="A4" s="69">
        <v>1</v>
      </c>
      <c r="B4" s="70" t="s">
        <v>81</v>
      </c>
      <c r="C4" s="71">
        <v>0</v>
      </c>
      <c r="D4" s="71">
        <v>0</v>
      </c>
      <c r="E4" s="71">
        <v>0.020387388</v>
      </c>
      <c r="F4" s="71">
        <v>0</v>
      </c>
      <c r="G4" s="71">
        <v>0</v>
      </c>
      <c r="H4" s="71">
        <v>0</v>
      </c>
      <c r="I4" s="71">
        <v>0</v>
      </c>
      <c r="J4" s="71">
        <v>0</v>
      </c>
    </row>
    <row r="5" spans="1:10" ht="16.5" customHeight="1">
      <c r="A5" s="69">
        <v>2</v>
      </c>
      <c r="B5" s="72" t="s">
        <v>82</v>
      </c>
      <c r="C5" s="71">
        <v>0.458100828</v>
      </c>
      <c r="D5" s="71">
        <v>0.278246356</v>
      </c>
      <c r="E5" s="71">
        <v>5.313473943</v>
      </c>
      <c r="F5" s="71">
        <v>0</v>
      </c>
      <c r="G5" s="71">
        <v>0</v>
      </c>
      <c r="H5" s="71">
        <v>0</v>
      </c>
      <c r="I5" s="71">
        <v>0</v>
      </c>
      <c r="J5" s="71">
        <v>0</v>
      </c>
    </row>
    <row r="6" spans="1:10" ht="16.5" customHeight="1">
      <c r="A6" s="69">
        <v>3</v>
      </c>
      <c r="B6" s="70" t="s">
        <v>83</v>
      </c>
      <c r="C6" s="71">
        <v>0</v>
      </c>
      <c r="D6" s="71">
        <v>0</v>
      </c>
      <c r="E6" s="71">
        <v>0.00118167</v>
      </c>
      <c r="F6" s="71">
        <v>0</v>
      </c>
      <c r="G6" s="71">
        <v>0</v>
      </c>
      <c r="H6" s="71">
        <v>0</v>
      </c>
      <c r="I6" s="71">
        <v>0</v>
      </c>
      <c r="J6" s="71">
        <v>0</v>
      </c>
    </row>
    <row r="7" spans="1:10" ht="16.5" customHeight="1">
      <c r="A7" s="69">
        <v>4</v>
      </c>
      <c r="B7" s="72" t="s">
        <v>84</v>
      </c>
      <c r="C7" s="71">
        <v>0</v>
      </c>
      <c r="D7" s="71">
        <v>0</v>
      </c>
      <c r="E7" s="71">
        <v>0.039988956</v>
      </c>
      <c r="F7" s="71">
        <v>0</v>
      </c>
      <c r="G7" s="71">
        <v>0</v>
      </c>
      <c r="H7" s="71">
        <v>0</v>
      </c>
      <c r="I7" s="71">
        <v>0</v>
      </c>
      <c r="J7" s="71">
        <v>0</v>
      </c>
    </row>
    <row r="8" spans="1:10" ht="16.5" customHeight="1">
      <c r="A8" s="69">
        <v>5</v>
      </c>
      <c r="B8" s="72" t="s">
        <v>85</v>
      </c>
      <c r="C8" s="71">
        <v>0.00013887</v>
      </c>
      <c r="D8" s="71">
        <v>0.03399681</v>
      </c>
      <c r="E8" s="71">
        <v>0.194558911</v>
      </c>
      <c r="F8" s="71">
        <v>0</v>
      </c>
      <c r="G8" s="71">
        <v>0</v>
      </c>
      <c r="H8" s="71">
        <v>0</v>
      </c>
      <c r="I8" s="71">
        <v>0</v>
      </c>
      <c r="J8" s="71">
        <v>0</v>
      </c>
    </row>
    <row r="9" spans="1:10" ht="16.5" customHeight="1">
      <c r="A9" s="69">
        <v>6</v>
      </c>
      <c r="B9" s="72" t="s">
        <v>86</v>
      </c>
      <c r="C9" s="71">
        <v>0</v>
      </c>
      <c r="D9" s="71">
        <v>0.72139708</v>
      </c>
      <c r="E9" s="71">
        <v>0.49330066</v>
      </c>
      <c r="F9" s="71">
        <v>0</v>
      </c>
      <c r="G9" s="71">
        <v>0</v>
      </c>
      <c r="H9" s="71">
        <v>0</v>
      </c>
      <c r="I9" s="71">
        <v>0</v>
      </c>
      <c r="J9" s="71">
        <v>0</v>
      </c>
    </row>
    <row r="10" spans="1:10" ht="16.5" customHeight="1">
      <c r="A10" s="69">
        <v>7</v>
      </c>
      <c r="B10" s="72" t="s">
        <v>87</v>
      </c>
      <c r="C10" s="71">
        <v>0.000814024</v>
      </c>
      <c r="D10" s="71">
        <v>0.002639332</v>
      </c>
      <c r="E10" s="71">
        <v>0.088089793</v>
      </c>
      <c r="F10" s="71">
        <v>0</v>
      </c>
      <c r="G10" s="71">
        <v>0</v>
      </c>
      <c r="H10" s="71">
        <v>0</v>
      </c>
      <c r="I10" s="71">
        <v>0</v>
      </c>
      <c r="J10" s="71">
        <v>0</v>
      </c>
    </row>
    <row r="11" spans="1:10" ht="16.5" customHeight="1">
      <c r="A11" s="69">
        <v>8</v>
      </c>
      <c r="B11" s="70" t="s">
        <v>88</v>
      </c>
      <c r="C11" s="71">
        <v>0</v>
      </c>
      <c r="D11" s="71">
        <v>0.001382747</v>
      </c>
      <c r="E11" s="71">
        <v>0.002079814</v>
      </c>
      <c r="F11" s="71">
        <v>0</v>
      </c>
      <c r="G11" s="71">
        <v>0</v>
      </c>
      <c r="H11" s="71">
        <v>0</v>
      </c>
      <c r="I11" s="71">
        <v>0</v>
      </c>
      <c r="J11" s="71">
        <v>0</v>
      </c>
    </row>
    <row r="12" spans="1:10" ht="16.5" customHeight="1">
      <c r="A12" s="69">
        <v>9</v>
      </c>
      <c r="B12" s="70" t="s">
        <v>89</v>
      </c>
      <c r="C12" s="71">
        <v>0</v>
      </c>
      <c r="D12" s="71">
        <v>0</v>
      </c>
      <c r="E12" s="71">
        <v>0.001220805</v>
      </c>
      <c r="F12" s="71">
        <v>0</v>
      </c>
      <c r="G12" s="71">
        <v>0</v>
      </c>
      <c r="H12" s="71">
        <v>0</v>
      </c>
      <c r="I12" s="71">
        <v>0</v>
      </c>
      <c r="J12" s="71">
        <v>0</v>
      </c>
    </row>
    <row r="13" spans="1:10" ht="16.5" customHeight="1">
      <c r="A13" s="69">
        <v>10</v>
      </c>
      <c r="B13" s="72" t="s">
        <v>90</v>
      </c>
      <c r="C13" s="71">
        <v>0.42326081</v>
      </c>
      <c r="D13" s="71">
        <v>0.702182258</v>
      </c>
      <c r="E13" s="71">
        <v>1.787971783</v>
      </c>
      <c r="F13" s="71">
        <v>0</v>
      </c>
      <c r="G13" s="71">
        <v>0</v>
      </c>
      <c r="H13" s="71">
        <v>0</v>
      </c>
      <c r="I13" s="71">
        <v>0</v>
      </c>
      <c r="J13" s="71">
        <v>0</v>
      </c>
    </row>
    <row r="14" spans="1:10" ht="16.5" customHeight="1">
      <c r="A14" s="69">
        <v>11</v>
      </c>
      <c r="B14" s="72" t="s">
        <v>91</v>
      </c>
      <c r="C14" s="71">
        <v>7.683121301</v>
      </c>
      <c r="D14" s="71">
        <v>4.333148122</v>
      </c>
      <c r="E14" s="71">
        <v>22.094812977</v>
      </c>
      <c r="F14" s="71">
        <v>0</v>
      </c>
      <c r="G14" s="71">
        <v>0</v>
      </c>
      <c r="H14" s="71">
        <v>0</v>
      </c>
      <c r="I14" s="71">
        <v>0</v>
      </c>
      <c r="J14" s="71">
        <v>0</v>
      </c>
    </row>
    <row r="15" spans="1:10" ht="16.5" customHeight="1">
      <c r="A15" s="69">
        <v>12</v>
      </c>
      <c r="B15" s="72" t="s">
        <v>92</v>
      </c>
      <c r="C15" s="71">
        <v>0.094618798</v>
      </c>
      <c r="D15" s="71">
        <v>10.231168114</v>
      </c>
      <c r="E15" s="71">
        <v>8.394247945</v>
      </c>
      <c r="F15" s="71">
        <v>0</v>
      </c>
      <c r="G15" s="71">
        <v>0</v>
      </c>
      <c r="H15" s="71">
        <v>0</v>
      </c>
      <c r="I15" s="71">
        <v>0</v>
      </c>
      <c r="J15" s="71">
        <v>0</v>
      </c>
    </row>
    <row r="16" spans="1:10" ht="16.5" customHeight="1">
      <c r="A16" s="69">
        <v>13</v>
      </c>
      <c r="B16" s="72" t="s">
        <v>93</v>
      </c>
      <c r="C16" s="71">
        <v>0</v>
      </c>
      <c r="D16" s="71">
        <v>0</v>
      </c>
      <c r="E16" s="71">
        <v>0.062434525</v>
      </c>
      <c r="F16" s="71">
        <v>0</v>
      </c>
      <c r="G16" s="71">
        <v>0</v>
      </c>
      <c r="H16" s="71">
        <v>0</v>
      </c>
      <c r="I16" s="71">
        <v>0</v>
      </c>
      <c r="J16" s="71">
        <v>0</v>
      </c>
    </row>
    <row r="17" spans="1:10" ht="16.5" customHeight="1">
      <c r="A17" s="69">
        <v>14</v>
      </c>
      <c r="B17" s="72" t="s">
        <v>94</v>
      </c>
      <c r="C17" s="71">
        <v>0</v>
      </c>
      <c r="D17" s="71">
        <v>0</v>
      </c>
      <c r="E17" s="71">
        <v>0.000511668</v>
      </c>
      <c r="F17" s="71">
        <v>0</v>
      </c>
      <c r="G17" s="71">
        <v>0</v>
      </c>
      <c r="H17" s="71">
        <v>0</v>
      </c>
      <c r="I17" s="71">
        <v>0</v>
      </c>
      <c r="J17" s="71">
        <v>0</v>
      </c>
    </row>
    <row r="18" spans="1:10" ht="16.5" customHeight="1">
      <c r="A18" s="69">
        <v>15</v>
      </c>
      <c r="B18" s="72" t="s">
        <v>95</v>
      </c>
      <c r="C18" s="71">
        <v>0.024853363</v>
      </c>
      <c r="D18" s="71">
        <v>0.030070502</v>
      </c>
      <c r="E18" s="71">
        <v>0.210941039</v>
      </c>
      <c r="F18" s="71">
        <v>0</v>
      </c>
      <c r="G18" s="71">
        <v>0</v>
      </c>
      <c r="H18" s="71">
        <v>0</v>
      </c>
      <c r="I18" s="71">
        <v>0</v>
      </c>
      <c r="J18" s="71">
        <v>0</v>
      </c>
    </row>
    <row r="19" spans="1:10" ht="16.5" customHeight="1">
      <c r="A19" s="69">
        <v>16</v>
      </c>
      <c r="B19" s="72" t="s">
        <v>96</v>
      </c>
      <c r="C19" s="71">
        <v>0.708970093</v>
      </c>
      <c r="D19" s="71">
        <v>28.872863565</v>
      </c>
      <c r="E19" s="71">
        <v>25.274148782</v>
      </c>
      <c r="F19" s="71">
        <v>0</v>
      </c>
      <c r="G19" s="71">
        <v>0</v>
      </c>
      <c r="H19" s="71">
        <v>0</v>
      </c>
      <c r="I19" s="71">
        <v>0</v>
      </c>
      <c r="J19" s="71">
        <v>0</v>
      </c>
    </row>
    <row r="20" spans="1:10" ht="16.5" customHeight="1">
      <c r="A20" s="69">
        <v>17</v>
      </c>
      <c r="B20" s="72" t="s">
        <v>97</v>
      </c>
      <c r="C20" s="71">
        <v>0</v>
      </c>
      <c r="D20" s="71">
        <v>0.010737591</v>
      </c>
      <c r="E20" s="71">
        <v>0.333069313</v>
      </c>
      <c r="F20" s="71">
        <v>0</v>
      </c>
      <c r="G20" s="71">
        <v>0</v>
      </c>
      <c r="H20" s="71">
        <v>0</v>
      </c>
      <c r="I20" s="71">
        <v>0</v>
      </c>
      <c r="J20" s="71">
        <v>0</v>
      </c>
    </row>
    <row r="21" spans="1:10" ht="16.5" customHeight="1">
      <c r="A21" s="69">
        <v>18</v>
      </c>
      <c r="B21" s="70" t="s">
        <v>98</v>
      </c>
      <c r="C21" s="71">
        <v>0</v>
      </c>
      <c r="D21" s="71">
        <v>0</v>
      </c>
      <c r="E21" s="71">
        <v>0</v>
      </c>
      <c r="F21" s="71">
        <v>0</v>
      </c>
      <c r="G21" s="71">
        <v>0</v>
      </c>
      <c r="H21" s="71">
        <v>0</v>
      </c>
      <c r="I21" s="71">
        <v>0</v>
      </c>
      <c r="J21" s="71">
        <v>0</v>
      </c>
    </row>
    <row r="22" spans="1:10" ht="16.5" customHeight="1">
      <c r="A22" s="69">
        <v>19</v>
      </c>
      <c r="B22" s="72" t="s">
        <v>99</v>
      </c>
      <c r="C22" s="71">
        <v>0.001005488</v>
      </c>
      <c r="D22" s="71">
        <v>0.087391358</v>
      </c>
      <c r="E22" s="71">
        <v>0.351525553</v>
      </c>
      <c r="F22" s="71">
        <v>0</v>
      </c>
      <c r="G22" s="71">
        <v>0</v>
      </c>
      <c r="H22" s="71">
        <v>0</v>
      </c>
      <c r="I22" s="71">
        <v>0</v>
      </c>
      <c r="J22" s="71">
        <v>0</v>
      </c>
    </row>
    <row r="23" spans="1:10" ht="16.5" customHeight="1">
      <c r="A23" s="69">
        <v>20</v>
      </c>
      <c r="B23" s="72" t="s">
        <v>100</v>
      </c>
      <c r="C23" s="71">
        <v>253.375380559</v>
      </c>
      <c r="D23" s="71">
        <v>105.151081548</v>
      </c>
      <c r="E23" s="71">
        <v>85.66058932</v>
      </c>
      <c r="F23" s="71">
        <v>0</v>
      </c>
      <c r="G23" s="71">
        <v>0</v>
      </c>
      <c r="H23" s="71">
        <v>0</v>
      </c>
      <c r="I23" s="71">
        <v>0</v>
      </c>
      <c r="J23" s="71">
        <v>0</v>
      </c>
    </row>
    <row r="24" spans="1:10" ht="16.5" customHeight="1">
      <c r="A24" s="69">
        <v>21</v>
      </c>
      <c r="B24" s="70" t="s">
        <v>101</v>
      </c>
      <c r="C24" s="71">
        <v>0.051145049</v>
      </c>
      <c r="D24" s="71">
        <v>0</v>
      </c>
      <c r="E24" s="71">
        <v>0.00139366</v>
      </c>
      <c r="F24" s="71">
        <v>0</v>
      </c>
      <c r="G24" s="71">
        <v>0</v>
      </c>
      <c r="H24" s="71">
        <v>0</v>
      </c>
      <c r="I24" s="71">
        <v>0</v>
      </c>
      <c r="J24" s="71">
        <v>0</v>
      </c>
    </row>
    <row r="25" spans="1:10" ht="16.5" customHeight="1">
      <c r="A25" s="69">
        <v>22</v>
      </c>
      <c r="B25" s="72" t="s">
        <v>102</v>
      </c>
      <c r="C25" s="71">
        <v>0.000613832</v>
      </c>
      <c r="D25" s="71">
        <v>0</v>
      </c>
      <c r="E25" s="71">
        <v>0</v>
      </c>
      <c r="F25" s="71">
        <v>0</v>
      </c>
      <c r="G25" s="71">
        <v>0</v>
      </c>
      <c r="H25" s="71">
        <v>0</v>
      </c>
      <c r="I25" s="71">
        <v>0</v>
      </c>
      <c r="J25" s="71">
        <v>0</v>
      </c>
    </row>
    <row r="26" spans="1:10" ht="16.5" customHeight="1">
      <c r="A26" s="69">
        <v>23</v>
      </c>
      <c r="B26" s="70" t="s">
        <v>103</v>
      </c>
      <c r="C26" s="71">
        <v>0</v>
      </c>
      <c r="D26" s="71">
        <v>0</v>
      </c>
      <c r="E26" s="71">
        <v>0.005921589</v>
      </c>
      <c r="F26" s="71">
        <v>0</v>
      </c>
      <c r="G26" s="71">
        <v>0</v>
      </c>
      <c r="H26" s="71">
        <v>0</v>
      </c>
      <c r="I26" s="71">
        <v>0</v>
      </c>
      <c r="J26" s="71">
        <v>0</v>
      </c>
    </row>
    <row r="27" spans="1:10" ht="16.5" customHeight="1">
      <c r="A27" s="69">
        <v>24</v>
      </c>
      <c r="B27" s="70" t="s">
        <v>104</v>
      </c>
      <c r="C27" s="71">
        <v>0</v>
      </c>
      <c r="D27" s="71">
        <v>0</v>
      </c>
      <c r="E27" s="71">
        <v>0.000879518</v>
      </c>
      <c r="F27" s="71">
        <v>0</v>
      </c>
      <c r="G27" s="71">
        <v>0</v>
      </c>
      <c r="H27" s="71">
        <v>0</v>
      </c>
      <c r="I27" s="71">
        <v>0</v>
      </c>
      <c r="J27" s="71">
        <v>0</v>
      </c>
    </row>
    <row r="28" spans="1:10" ht="16.5" customHeight="1">
      <c r="A28" s="69">
        <v>25</v>
      </c>
      <c r="B28" s="72" t="s">
        <v>105</v>
      </c>
      <c r="C28" s="71">
        <v>10.529840936</v>
      </c>
      <c r="D28" s="71">
        <v>65.942221652</v>
      </c>
      <c r="E28" s="71">
        <v>22.47585312</v>
      </c>
      <c r="F28" s="71">
        <v>0</v>
      </c>
      <c r="G28" s="71">
        <v>0</v>
      </c>
      <c r="H28" s="71">
        <v>0</v>
      </c>
      <c r="I28" s="71">
        <v>0</v>
      </c>
      <c r="J28" s="71">
        <v>0</v>
      </c>
    </row>
    <row r="29" spans="1:10" ht="16.5" customHeight="1">
      <c r="A29" s="69">
        <v>26</v>
      </c>
      <c r="B29" s="72" t="s">
        <v>106</v>
      </c>
      <c r="C29" s="71">
        <v>0.000697599</v>
      </c>
      <c r="D29" s="71">
        <v>0.014456443</v>
      </c>
      <c r="E29" s="71">
        <v>0.174073241</v>
      </c>
      <c r="F29" s="71">
        <v>0</v>
      </c>
      <c r="G29" s="71">
        <v>0</v>
      </c>
      <c r="H29" s="71">
        <v>0</v>
      </c>
      <c r="I29" s="71">
        <v>0</v>
      </c>
      <c r="J29" s="71">
        <v>0</v>
      </c>
    </row>
    <row r="30" spans="1:10" ht="16.5" customHeight="1">
      <c r="A30" s="69">
        <v>27</v>
      </c>
      <c r="B30" s="72" t="s">
        <v>16</v>
      </c>
      <c r="C30" s="71">
        <v>5.461985007</v>
      </c>
      <c r="D30" s="71">
        <v>3.340121999</v>
      </c>
      <c r="E30" s="71">
        <v>61.007383907</v>
      </c>
      <c r="F30" s="71">
        <v>0</v>
      </c>
      <c r="G30" s="71">
        <v>0</v>
      </c>
      <c r="H30" s="71">
        <v>0</v>
      </c>
      <c r="I30" s="71">
        <v>0</v>
      </c>
      <c r="J30" s="71">
        <v>0</v>
      </c>
    </row>
    <row r="31" spans="1:10" ht="16.5" customHeight="1">
      <c r="A31" s="69">
        <v>28</v>
      </c>
      <c r="B31" s="72" t="s">
        <v>107</v>
      </c>
      <c r="C31" s="71">
        <v>0</v>
      </c>
      <c r="D31" s="71">
        <v>0</v>
      </c>
      <c r="E31" s="71">
        <v>0.011150151</v>
      </c>
      <c r="F31" s="71">
        <v>0</v>
      </c>
      <c r="G31" s="71">
        <v>0</v>
      </c>
      <c r="H31" s="71">
        <v>0</v>
      </c>
      <c r="I31" s="71">
        <v>0</v>
      </c>
      <c r="J31" s="71">
        <v>0</v>
      </c>
    </row>
    <row r="32" spans="1:10" ht="16.5" customHeight="1">
      <c r="A32" s="69">
        <v>29</v>
      </c>
      <c r="B32" s="72" t="s">
        <v>108</v>
      </c>
      <c r="C32" s="71">
        <v>0.024809457</v>
      </c>
      <c r="D32" s="71">
        <v>0.016613013</v>
      </c>
      <c r="E32" s="71">
        <v>1.6531680500000001</v>
      </c>
      <c r="F32" s="71">
        <v>0</v>
      </c>
      <c r="G32" s="71">
        <v>0</v>
      </c>
      <c r="H32" s="71">
        <v>0</v>
      </c>
      <c r="I32" s="71">
        <v>0</v>
      </c>
      <c r="J32" s="71">
        <v>0</v>
      </c>
    </row>
    <row r="33" spans="1:10" ht="16.5" customHeight="1">
      <c r="A33" s="69">
        <v>30</v>
      </c>
      <c r="B33" s="72" t="s">
        <v>109</v>
      </c>
      <c r="C33" s="71">
        <v>0.025560225</v>
      </c>
      <c r="D33" s="71">
        <v>4.149452532</v>
      </c>
      <c r="E33" s="71">
        <v>0.466722651</v>
      </c>
      <c r="F33" s="71">
        <v>0</v>
      </c>
      <c r="G33" s="71">
        <v>0</v>
      </c>
      <c r="H33" s="71">
        <v>0</v>
      </c>
      <c r="I33" s="71">
        <v>0</v>
      </c>
      <c r="J33" s="71">
        <v>0</v>
      </c>
    </row>
    <row r="34" spans="1:10" ht="16.5" customHeight="1">
      <c r="A34" s="69">
        <v>31</v>
      </c>
      <c r="B34" s="70" t="s">
        <v>110</v>
      </c>
      <c r="C34" s="71">
        <v>0</v>
      </c>
      <c r="D34" s="71">
        <v>0</v>
      </c>
      <c r="E34" s="71">
        <v>0.005385671</v>
      </c>
      <c r="F34" s="71">
        <v>0</v>
      </c>
      <c r="G34" s="71">
        <v>0</v>
      </c>
      <c r="H34" s="71">
        <v>0</v>
      </c>
      <c r="I34" s="71">
        <v>0</v>
      </c>
      <c r="J34" s="71">
        <v>0</v>
      </c>
    </row>
    <row r="35" spans="1:10" ht="16.5" customHeight="1">
      <c r="A35" s="69">
        <v>32</v>
      </c>
      <c r="B35" s="72" t="s">
        <v>111</v>
      </c>
      <c r="C35" s="71">
        <v>1.126116593</v>
      </c>
      <c r="D35" s="71">
        <v>1.809862334</v>
      </c>
      <c r="E35" s="71">
        <v>21.668803877</v>
      </c>
      <c r="F35" s="71">
        <v>0</v>
      </c>
      <c r="G35" s="71">
        <v>0</v>
      </c>
      <c r="H35" s="71">
        <v>0</v>
      </c>
      <c r="I35" s="71">
        <v>0</v>
      </c>
      <c r="J35" s="71">
        <v>0</v>
      </c>
    </row>
    <row r="36" spans="1:10" ht="16.5" customHeight="1">
      <c r="A36" s="69">
        <v>33</v>
      </c>
      <c r="B36" s="72" t="s">
        <v>112</v>
      </c>
      <c r="C36" s="71">
        <v>0</v>
      </c>
      <c r="D36" s="71">
        <v>0</v>
      </c>
      <c r="E36" s="71">
        <v>0.290337058</v>
      </c>
      <c r="F36" s="71">
        <v>0</v>
      </c>
      <c r="G36" s="71">
        <v>0</v>
      </c>
      <c r="H36" s="71">
        <v>0</v>
      </c>
      <c r="I36" s="71">
        <v>0</v>
      </c>
      <c r="J36" s="71">
        <v>0</v>
      </c>
    </row>
    <row r="37" spans="1:10" ht="16.5" customHeight="1">
      <c r="A37" s="69">
        <v>34</v>
      </c>
      <c r="B37" s="72" t="s">
        <v>113</v>
      </c>
      <c r="C37" s="71">
        <v>0</v>
      </c>
      <c r="D37" s="71">
        <v>0</v>
      </c>
      <c r="E37" s="71">
        <v>0.001741567</v>
      </c>
      <c r="F37" s="71">
        <v>0</v>
      </c>
      <c r="G37" s="71">
        <v>0</v>
      </c>
      <c r="H37" s="71">
        <v>0</v>
      </c>
      <c r="I37" s="71">
        <v>0</v>
      </c>
      <c r="J37" s="71">
        <v>0</v>
      </c>
    </row>
    <row r="38" spans="1:10" ht="16.5" customHeight="1">
      <c r="A38" s="69">
        <v>35</v>
      </c>
      <c r="B38" s="72" t="s">
        <v>114</v>
      </c>
      <c r="C38" s="71">
        <v>2.137520635</v>
      </c>
      <c r="D38" s="71">
        <v>25.889460506</v>
      </c>
      <c r="E38" s="71">
        <v>4.127156219</v>
      </c>
      <c r="F38" s="71">
        <v>0</v>
      </c>
      <c r="G38" s="71">
        <v>0</v>
      </c>
      <c r="H38" s="71">
        <v>0</v>
      </c>
      <c r="I38" s="71">
        <v>0</v>
      </c>
      <c r="J38" s="71">
        <v>0</v>
      </c>
    </row>
    <row r="39" spans="1:10" ht="16.5" customHeight="1">
      <c r="A39" s="69">
        <v>36</v>
      </c>
      <c r="B39" s="72" t="s">
        <v>115</v>
      </c>
      <c r="C39" s="71">
        <v>0.04034709</v>
      </c>
      <c r="D39" s="71">
        <v>0.486929301</v>
      </c>
      <c r="E39" s="71">
        <v>0.789022487</v>
      </c>
      <c r="F39" s="71">
        <v>0</v>
      </c>
      <c r="G39" s="71">
        <v>0</v>
      </c>
      <c r="H39" s="71">
        <v>0</v>
      </c>
      <c r="I39" s="71">
        <v>0</v>
      </c>
      <c r="J39" s="71">
        <v>0</v>
      </c>
    </row>
    <row r="40" spans="1:10" ht="16.5" customHeight="1">
      <c r="A40" s="69">
        <v>37</v>
      </c>
      <c r="B40" s="72" t="s">
        <v>116</v>
      </c>
      <c r="C40" s="71">
        <v>0.047950634</v>
      </c>
      <c r="D40" s="71">
        <v>1.315000397</v>
      </c>
      <c r="E40" s="71">
        <v>9.933897259</v>
      </c>
      <c r="F40" s="71">
        <v>0</v>
      </c>
      <c r="G40" s="71">
        <v>0</v>
      </c>
      <c r="H40" s="71">
        <v>0</v>
      </c>
      <c r="I40" s="71">
        <v>0</v>
      </c>
      <c r="J40" s="71">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2020-02-24T09:06:50Z</dcterms:modified>
  <cp:category/>
  <cp:version/>
  <cp:contentType/>
  <cp:contentStatus/>
</cp:coreProperties>
</file>