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15480" windowHeight="8190" tabRatio="719" activeTab="1"/>
  </bookViews>
  <sheets>
    <sheet name="Anex A1 Frmt for AUM disclosure" sheetId="13" r:id="rId1"/>
    <sheet name="Anex A2 Frmt AUM stateUT wise" sheetId="12" r:id="rId2"/>
  </sheets>
  <definedNames/>
  <calcPr calcId="145621"/>
</workbook>
</file>

<file path=xl/sharedStrings.xml><?xml version="1.0" encoding="utf-8"?>
<sst xmlns="http://schemas.openxmlformats.org/spreadsheetml/2006/main" count="162" uniqueCount="123">
  <si>
    <t>A</t>
  </si>
  <si>
    <t>B</t>
  </si>
  <si>
    <t>ELSS</t>
  </si>
  <si>
    <t>Gilt</t>
  </si>
  <si>
    <t>D</t>
  </si>
  <si>
    <t>F</t>
  </si>
  <si>
    <t>INCOME / DEBT ORIENTED SCHEMES</t>
  </si>
  <si>
    <t>GROWTH / EQUITY ORIENTED SCHEMES</t>
  </si>
  <si>
    <t>BALANCED SCHEMES</t>
  </si>
  <si>
    <t>EXCHANGE TRADED FUND</t>
  </si>
  <si>
    <t>FMP</t>
  </si>
  <si>
    <t>Total</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</si>
  <si>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</si>
  <si>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</si>
  <si>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</si>
  <si>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</si>
  <si>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</si>
  <si>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</si>
  <si>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</si>
  <si>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</si>
  <si>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</si>
  <si>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</si>
  <si>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</si>
  <si>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</si>
  <si>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</si>
  <si>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</si>
  <si>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</si>
  <si>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</si>
  <si>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</si>
  <si>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</si>
  <si>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</si>
  <si>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</si>
  <si>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</si>
  <si>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</si>
  <si>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</si>
  <si>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</si>
  <si>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</si>
  <si>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</si>
  <si>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</si>
  <si>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</si>
  <si>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</si>
  <si>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</si>
  <si>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 xml:space="preserve">Name of the States/ Union Territories </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</si>
  <si>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</si>
  <si>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</si>
  <si>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</si>
  <si>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</si>
  <si>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</si>
  <si>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</si>
  <si>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</si>
  <si>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</si>
  <si>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</si>
  <si>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</si>
  <si>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</si>
  <si>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</si>
  <si>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</si>
  <si>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</si>
  <si>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</si>
  <si>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</si>
  <si>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</si>
  <si>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Madhya Pradesh</t>
  </si>
  <si>
    <t>Maharashtra</t>
  </si>
  <si>
    <t>Manipur</t>
  </si>
  <si>
    <t>Meghalaya</t>
  </si>
  <si>
    <t>Nagaland</t>
  </si>
  <si>
    <t>Punjab</t>
  </si>
  <si>
    <t>Rajasthan</t>
  </si>
  <si>
    <t>Sikkim</t>
  </si>
  <si>
    <t>Tamil Nadu</t>
  </si>
  <si>
    <t>Tripura</t>
  </si>
  <si>
    <t>Uttar Pradesh</t>
  </si>
  <si>
    <t>Uttarakhand</t>
  </si>
  <si>
    <t>West Bengal</t>
  </si>
  <si>
    <t>TOTAL</t>
  </si>
  <si>
    <t>Sl. No.</t>
  </si>
  <si>
    <t>(i)</t>
  </si>
  <si>
    <t>(ii)</t>
  </si>
  <si>
    <t>(iii)</t>
  </si>
  <si>
    <t>(iv)</t>
  </si>
  <si>
    <t>Grand Sub-Total (a+b+c+d+e+f)</t>
  </si>
  <si>
    <t>(v)</t>
  </si>
  <si>
    <t>(vi)</t>
  </si>
  <si>
    <t>Grand Sub-Total</t>
  </si>
  <si>
    <t>Grand Sub-Total (a+b)</t>
  </si>
  <si>
    <t>(a) Sub-Total</t>
  </si>
  <si>
    <t>(b) Sub-Total</t>
  </si>
  <si>
    <t xml:space="preserve">LIQUID SCHEMES </t>
  </si>
  <si>
    <t>OTHER DEBT ORIENTED SCHEMES</t>
  </si>
  <si>
    <t xml:space="preserve">Note: Name of new states / union territories shall be added alphabetically  </t>
  </si>
  <si>
    <t>(f) Sub-Total</t>
  </si>
  <si>
    <t xml:space="preserve"> (e) Sub-Total</t>
  </si>
  <si>
    <t xml:space="preserve"> (d) Sub-Total</t>
  </si>
  <si>
    <t>(c) Sub-Total</t>
  </si>
  <si>
    <t>GOLD EXCHANGE TRADED FUND</t>
  </si>
  <si>
    <t>OTHER EXCHANGE TRADED FUND</t>
  </si>
  <si>
    <t>FUND OF FUNDS INVESTING DOMESTIC</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</si>
  <si>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</si>
  <si>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</si>
  <si>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</si>
  <si>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</si>
  <si>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</si>
  <si>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</si>
  <si>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</si>
  <si>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</si>
  <si>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</si>
  <si>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</si>
  <si>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</si>
  <si>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</si>
  <si>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</si>
  <si>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</si>
  <si>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</si>
  <si>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</si>
  <si>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</si>
  <si>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</si>
  <si>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Orissa</t>
  </si>
  <si>
    <t>Lakshadweep</t>
  </si>
  <si>
    <t>Mizoram</t>
  </si>
  <si>
    <t>Telangana</t>
  </si>
  <si>
    <t>IIFL Mutual Fund: Net Assets Under Management (AUM) as on 31.Jul.2014 (All figures in Rs. Crore)</t>
  </si>
  <si>
    <t>IIFL Mutual Fund (All figures in Rs. Crore)</t>
  </si>
  <si>
    <t>Puducherry</t>
  </si>
  <si>
    <t>Delhi</t>
  </si>
  <si>
    <t>Table showing State wise /Union Territory wise contribution to AAUM of category of schemes as on 31.Jul.2014</t>
  </si>
</sst>
</file>

<file path=xl/styles.xml><?xml version="1.0" encoding="utf-8"?>
<styleSheet xmlns="http://schemas.openxmlformats.org/spreadsheetml/2006/main">
  <numFmts count="1">
    <numFmt numFmtId="164" formatCode="0.0000"/>
  </numFmts>
  <fonts count="18">
    <font>
      <sz val="10"/>
      <color indexed="8"/>
      <name val="Arial"/>
      <family val="2"/>
    </font>
    <font>
      <sz val="10"/>
      <name val="Arial"/>
      <family val="2"/>
    </font>
    <font>
      <b/>
      <sz val="10"/>
      <color indexed="8"/>
      <name val="Arial"/>
      <family val="2"/>
    </font>
    <font>
      <sz val="10"/>
      <name val="Trebuchet MS"/>
      <family val="2"/>
    </font>
    <font>
      <b/>
      <sz val="10"/>
      <name val="Trebuchet MS"/>
      <family val="2"/>
    </font>
    <font>
      <b/>
      <sz val="12"/>
      <name val="Trebuchet MS"/>
      <family val="2"/>
    </font>
    <font>
      <sz val="12"/>
      <name val="Trebuchet MS"/>
      <family val="2"/>
    </font>
    <font>
      <sz val="9"/>
      <color indexed="8"/>
      <name val="Arial"/>
      <family val="2"/>
    </font>
    <font>
      <sz val="11"/>
      <color theme="1"/>
      <name val="Calibri"/>
      <family val="2"/>
      <scheme val="minor"/>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
    <fill>
      <patternFill/>
    </fill>
    <fill>
      <patternFill patternType="gray125"/>
    </fill>
    <fill>
      <patternFill patternType="solid">
        <fgColor rgb="FFFFFF00"/>
        <bgColor indexed="64"/>
      </patternFill>
    </fill>
  </fills>
  <borders count="3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8" fillId="0" borderId="0">
      <alignment/>
      <protection/>
    </xf>
  </cellStyleXfs>
  <cellXfs count="117">
    <xf numFmtId="0" fontId="0" fillId="0" borderId="0" xfId="0"/>
    <xf numFmtId="0" fontId="0" fillId="0" borderId="1" xfId="0" applyBorder="1"/>
    <xf numFmtId="2" fontId="4" fillId="0" borderId="1" xfId="21" applyNumberFormat="1" applyFont="1" applyFill="1" applyBorder="1" applyAlignment="1">
      <alignment horizontal="center" vertical="top" wrapText="1"/>
      <protection/>
    </xf>
    <xf numFmtId="0" fontId="8" fillId="0" borderId="0" xfId="23" applyFill="1" applyBorder="1">
      <alignment/>
      <protection/>
    </xf>
    <xf numFmtId="2" fontId="9" fillId="0" borderId="0" xfId="21" applyNumberFormat="1" applyFont="1" applyFill="1">
      <alignment/>
      <protection/>
    </xf>
    <xf numFmtId="0" fontId="9" fillId="0" borderId="0" xfId="21" applyFont="1" applyFill="1">
      <alignment/>
      <protection/>
    </xf>
    <xf numFmtId="2" fontId="10" fillId="0" borderId="0" xfId="21" applyNumberFormat="1" applyFont="1" applyFill="1">
      <alignment/>
      <protection/>
    </xf>
    <xf numFmtId="0" fontId="10" fillId="0" borderId="0" xfId="21" applyFont="1" applyFill="1">
      <alignment/>
      <protection/>
    </xf>
    <xf numFmtId="2" fontId="11" fillId="0" borderId="0" xfId="21" applyNumberFormat="1" applyFont="1" applyFill="1">
      <alignment/>
      <protection/>
    </xf>
    <xf numFmtId="0" fontId="11" fillId="0" borderId="0" xfId="21" applyFont="1" applyFill="1">
      <alignment/>
      <protection/>
    </xf>
    <xf numFmtId="0" fontId="12" fillId="0" borderId="2" xfId="21" applyNumberFormat="1" applyFont="1" applyFill="1" applyBorder="1" applyAlignment="1">
      <alignment horizontal="center" wrapText="1"/>
      <protection/>
    </xf>
    <xf numFmtId="0" fontId="12" fillId="0" borderId="1" xfId="21" applyNumberFormat="1" applyFont="1" applyFill="1" applyBorder="1" applyAlignment="1">
      <alignment horizontal="center" wrapText="1"/>
      <protection/>
    </xf>
    <xf numFmtId="0" fontId="12" fillId="0" borderId="3" xfId="21" applyNumberFormat="1" applyFont="1" applyFill="1" applyBorder="1" applyAlignment="1">
      <alignment horizontal="center" wrapText="1"/>
      <protection/>
    </xf>
    <xf numFmtId="0" fontId="12" fillId="0" borderId="4" xfId="21" applyNumberFormat="1" applyFont="1" applyFill="1" applyBorder="1" applyAlignment="1">
      <alignment horizontal="center" wrapText="1"/>
      <protection/>
    </xf>
    <xf numFmtId="0" fontId="12" fillId="0" borderId="5" xfId="21" applyNumberFormat="1" applyFont="1" applyFill="1" applyBorder="1" applyAlignment="1">
      <alignment horizontal="center" wrapText="1"/>
      <protection/>
    </xf>
    <xf numFmtId="2" fontId="12" fillId="0" borderId="0" xfId="21" applyNumberFormat="1" applyFont="1" applyFill="1">
      <alignment/>
      <protection/>
    </xf>
    <xf numFmtId="2" fontId="12" fillId="0" borderId="0" xfId="21" applyNumberFormat="1" applyFont="1" applyFill="1" applyAlignment="1">
      <alignment horizontal="center"/>
      <protection/>
    </xf>
    <xf numFmtId="0" fontId="12" fillId="0" borderId="0" xfId="21" applyFont="1" applyFill="1" applyAlignment="1">
      <alignment horizontal="center"/>
      <protection/>
    </xf>
    <xf numFmtId="0" fontId="12" fillId="0" borderId="0" xfId="21" applyFont="1" applyFill="1">
      <alignment/>
      <protection/>
    </xf>
    <xf numFmtId="0" fontId="13" fillId="0" borderId="6" xfId="0" applyFont="1" applyFill="1" applyBorder="1" applyAlignment="1">
      <alignment wrapText="1"/>
    </xf>
    <xf numFmtId="0" fontId="14" fillId="0" borderId="0" xfId="0" applyFont="1" applyFill="1" applyBorder="1"/>
    <xf numFmtId="0" fontId="14" fillId="0" borderId="6" xfId="0" applyFont="1" applyFill="1" applyBorder="1" applyAlignment="1">
      <alignment wrapText="1"/>
    </xf>
    <xf numFmtId="0" fontId="14" fillId="0" borderId="6" xfId="0" applyFont="1" applyFill="1" applyBorder="1" applyAlignment="1">
      <alignment horizontal="right" wrapText="1"/>
    </xf>
    <xf numFmtId="2" fontId="14" fillId="0" borderId="2" xfId="0" applyNumberFormat="1" applyFont="1" applyFill="1" applyBorder="1"/>
    <xf numFmtId="2" fontId="14" fillId="0" borderId="1" xfId="0" applyNumberFormat="1" applyFont="1" applyFill="1" applyBorder="1"/>
    <xf numFmtId="2" fontId="14" fillId="0" borderId="3" xfId="0" applyNumberFormat="1" applyFont="1" applyFill="1" applyBorder="1"/>
    <xf numFmtId="2" fontId="14" fillId="0" borderId="4" xfId="0" applyNumberFormat="1" applyFont="1" applyFill="1" applyBorder="1"/>
    <xf numFmtId="2" fontId="14" fillId="0" borderId="5" xfId="0" applyNumberFormat="1" applyFont="1" applyFill="1" applyBorder="1"/>
    <xf numFmtId="2" fontId="14" fillId="0" borderId="7" xfId="0" applyNumberFormat="1" applyFont="1" applyFill="1" applyBorder="1"/>
    <xf numFmtId="2" fontId="14" fillId="0" borderId="8" xfId="0" applyNumberFormat="1" applyFont="1" applyFill="1" applyBorder="1"/>
    <xf numFmtId="0" fontId="13" fillId="0" borderId="6" xfId="0" applyFont="1" applyFill="1" applyBorder="1" applyAlignment="1">
      <alignment horizontal="right" wrapText="1"/>
    </xf>
    <xf numFmtId="0" fontId="15" fillId="0" borderId="6" xfId="0" applyFont="1" applyFill="1" applyBorder="1" applyAlignment="1">
      <alignment wrapText="1"/>
    </xf>
    <xf numFmtId="0" fontId="13" fillId="0" borderId="0" xfId="0" applyFont="1" applyFill="1" applyBorder="1"/>
    <xf numFmtId="2" fontId="14" fillId="0" borderId="2" xfId="0" applyNumberFormat="1" applyFont="1" applyFill="1" applyBorder="1"/>
    <xf numFmtId="2" fontId="14" fillId="0" borderId="7" xfId="0" applyNumberFormat="1" applyFont="1" applyFill="1" applyBorder="1"/>
    <xf numFmtId="2" fontId="14" fillId="0" borderId="4" xfId="0" applyNumberFormat="1" applyFont="1" applyFill="1" applyBorder="1"/>
    <xf numFmtId="2" fontId="14" fillId="0" borderId="8" xfId="0" applyNumberFormat="1" applyFont="1" applyFill="1" applyBorder="1"/>
    <xf numFmtId="0" fontId="13" fillId="0" borderId="6" xfId="0" applyFont="1" applyFill="1" applyBorder="1" applyAlignment="1">
      <alignment horizontal="center" wrapText="1"/>
    </xf>
    <xf numFmtId="0" fontId="13" fillId="0" borderId="6" xfId="0" applyFont="1" applyFill="1" applyBorder="1" applyAlignment="1">
      <alignment horizontal="right"/>
    </xf>
    <xf numFmtId="2" fontId="14" fillId="0" borderId="2"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3" xfId="0" applyNumberFormat="1" applyFont="1" applyFill="1" applyBorder="1" applyAlignment="1">
      <alignment horizontal="center"/>
    </xf>
    <xf numFmtId="2" fontId="14" fillId="0" borderId="4" xfId="0" applyNumberFormat="1" applyFont="1" applyFill="1" applyBorder="1" applyAlignment="1">
      <alignment horizontal="center"/>
    </xf>
    <xf numFmtId="2" fontId="14" fillId="0" borderId="7" xfId="0" applyNumberFormat="1" applyFont="1" applyFill="1" applyBorder="1" applyAlignment="1">
      <alignment horizontal="right"/>
    </xf>
    <xf numFmtId="2" fontId="12" fillId="0" borderId="6" xfId="21" applyNumberFormat="1" applyFont="1" applyFill="1" applyBorder="1">
      <alignment/>
      <protection/>
    </xf>
    <xf numFmtId="0" fontId="13" fillId="0" borderId="9" xfId="0" applyFont="1" applyFill="1" applyBorder="1" applyAlignment="1">
      <alignment horizontal="right" wrapText="1"/>
    </xf>
    <xf numFmtId="2" fontId="14" fillId="0" borderId="10" xfId="0" applyNumberFormat="1" applyFont="1" applyFill="1" applyBorder="1"/>
    <xf numFmtId="2" fontId="14" fillId="0" borderId="11" xfId="0" applyNumberFormat="1" applyFont="1" applyFill="1" applyBorder="1"/>
    <xf numFmtId="2" fontId="14" fillId="0" borderId="12" xfId="0" applyNumberFormat="1" applyFont="1" applyFill="1" applyBorder="1"/>
    <xf numFmtId="2" fontId="14" fillId="0" borderId="13" xfId="0" applyNumberFormat="1" applyFont="1" applyFill="1" applyBorder="1"/>
    <xf numFmtId="2" fontId="14" fillId="0" borderId="14" xfId="0" applyNumberFormat="1" applyFont="1" applyFill="1" applyBorder="1"/>
    <xf numFmtId="2" fontId="14" fillId="0" borderId="15" xfId="0" applyNumberFormat="1" applyFont="1" applyFill="1" applyBorder="1"/>
    <xf numFmtId="0" fontId="13" fillId="0" borderId="0" xfId="0" applyFont="1" applyFill="1" applyBorder="1" applyAlignment="1">
      <alignment horizontal="right" wrapText="1"/>
    </xf>
    <xf numFmtId="2" fontId="14" fillId="0" borderId="0" xfId="0" applyNumberFormat="1" applyFont="1" applyFill="1" applyBorder="1"/>
    <xf numFmtId="0" fontId="13" fillId="0" borderId="0" xfId="23" applyFont="1" applyFill="1" applyBorder="1">
      <alignment/>
      <protection/>
    </xf>
    <xf numFmtId="0" fontId="8" fillId="0" borderId="0" xfId="23" applyFont="1" applyFill="1" applyBorder="1">
      <alignment/>
      <protection/>
    </xf>
    <xf numFmtId="2" fontId="8" fillId="0" borderId="0" xfId="23" applyNumberFormat="1" applyFont="1" applyFill="1" applyBorder="1">
      <alignment/>
      <protection/>
    </xf>
    <xf numFmtId="2" fontId="14" fillId="0" borderId="16" xfId="0" applyNumberFormat="1" applyFont="1" applyFill="1" applyBorder="1"/>
    <xf numFmtId="2" fontId="14" fillId="0" borderId="6" xfId="0" applyNumberFormat="1" applyFont="1" applyFill="1" applyBorder="1"/>
    <xf numFmtId="0" fontId="8" fillId="0" borderId="0" xfId="23" applyFill="1" applyBorder="1" applyAlignment="1">
      <alignment horizontal="center"/>
      <protection/>
    </xf>
    <xf numFmtId="2" fontId="14" fillId="0" borderId="5" xfId="0" applyNumberFormat="1" applyFont="1" applyFill="1" applyBorder="1" applyAlignment="1">
      <alignment horizontal="center"/>
    </xf>
    <xf numFmtId="0" fontId="7" fillId="0" borderId="1" xfId="20" applyFont="1" applyBorder="1">
      <alignment/>
      <protection/>
    </xf>
    <xf numFmtId="164" fontId="4" fillId="0" borderId="1" xfId="21" applyNumberFormat="1" applyFont="1" applyFill="1" applyBorder="1" applyAlignment="1">
      <alignment horizontal="center" vertical="top" wrapText="1"/>
      <protection/>
    </xf>
    <xf numFmtId="0" fontId="7" fillId="0" borderId="1" xfId="20" applyFont="1" applyBorder="1" applyAlignment="1">
      <alignment horizontal="center"/>
      <protection/>
    </xf>
    <xf numFmtId="0" fontId="7" fillId="0" borderId="1" xfId="20" applyFont="1" applyBorder="1" applyAlignment="1">
      <alignment horizontal="left"/>
      <protection/>
    </xf>
    <xf numFmtId="2" fontId="2" fillId="0" borderId="1" xfId="0" applyNumberFormat="1" applyFont="1" applyBorder="1"/>
    <xf numFmtId="164" fontId="0" fillId="0" borderId="0" xfId="0" applyNumberFormat="1"/>
    <xf numFmtId="164" fontId="7" fillId="0" borderId="1" xfId="20" applyNumberFormat="1" applyFont="1" applyBorder="1" applyAlignment="1">
      <alignment horizontal="right"/>
      <protection/>
    </xf>
    <xf numFmtId="0" fontId="3" fillId="0" borderId="0" xfId="21" applyFont="1">
      <alignment/>
      <protection/>
    </xf>
    <xf numFmtId="0" fontId="6" fillId="0" borderId="0" xfId="21" applyFont="1">
      <alignment/>
      <protection/>
    </xf>
    <xf numFmtId="0" fontId="5" fillId="0" borderId="0" xfId="21" applyFont="1">
      <alignment/>
      <protection/>
    </xf>
    <xf numFmtId="0" fontId="4" fillId="0" borderId="0" xfId="21" applyFont="1">
      <alignment/>
      <protection/>
    </xf>
    <xf numFmtId="0" fontId="2" fillId="0" borderId="7" xfId="0" applyFont="1" applyBorder="1"/>
    <xf numFmtId="0" fontId="0" fillId="0" borderId="0" xfId="0" applyBorder="1"/>
    <xf numFmtId="0" fontId="14" fillId="0" borderId="6" xfId="0" applyFont="1" applyFill="1" applyBorder="1" applyAlignment="1">
      <alignment horizontal="right" wrapText="1"/>
    </xf>
    <xf numFmtId="2" fontId="14" fillId="0" borderId="2" xfId="0" applyNumberFormat="1" applyFont="1" applyFill="1" applyBorder="1" applyProtection="1">
      <protection locked="0"/>
    </xf>
    <xf numFmtId="0" fontId="14" fillId="0" borderId="0" xfId="0" applyFont="1" applyFill="1" applyBorder="1"/>
    <xf numFmtId="0" fontId="0" fillId="0" borderId="0" xfId="0" applyFont="1" applyBorder="1"/>
    <xf numFmtId="0" fontId="2" fillId="0" borderId="0" xfId="0" applyFont="1" applyBorder="1"/>
    <xf numFmtId="0" fontId="2" fillId="0" borderId="15" xfId="0" applyFont="1" applyBorder="1"/>
    <xf numFmtId="0" fontId="13" fillId="2" borderId="0" xfId="23" applyFont="1" applyFill="1" applyBorder="1">
      <alignment/>
      <protection/>
    </xf>
    <xf numFmtId="2" fontId="0" fillId="0" borderId="1" xfId="0" applyNumberFormat="1" applyFont="1" applyBorder="1"/>
    <xf numFmtId="49" fontId="16" fillId="0" borderId="17" xfId="20" applyNumberFormat="1" applyFont="1" applyFill="1" applyBorder="1" applyAlignment="1">
      <alignment horizontal="center" vertical="center" wrapText="1"/>
      <protection/>
    </xf>
    <xf numFmtId="49" fontId="16" fillId="0" borderId="7" xfId="20" applyNumberFormat="1" applyFont="1" applyFill="1" applyBorder="1" applyAlignment="1">
      <alignment horizontal="center" vertical="center" wrapText="1"/>
      <protection/>
    </xf>
    <xf numFmtId="49" fontId="16" fillId="0" borderId="18" xfId="20" applyNumberFormat="1" applyFont="1" applyFill="1" applyBorder="1" applyAlignment="1">
      <alignment horizontal="center" vertical="center" wrapText="1"/>
      <protection/>
    </xf>
    <xf numFmtId="49" fontId="16" fillId="0" borderId="6" xfId="20" applyNumberFormat="1" applyFont="1" applyFill="1" applyBorder="1" applyAlignment="1">
      <alignment horizontal="center" vertical="center" wrapText="1"/>
      <protection/>
    </xf>
    <xf numFmtId="2" fontId="17" fillId="0" borderId="19" xfId="21" applyNumberFormat="1" applyFont="1" applyFill="1" applyBorder="1" applyAlignment="1">
      <alignment horizontal="center" vertical="top" wrapText="1"/>
      <protection/>
    </xf>
    <xf numFmtId="2" fontId="17" fillId="0" borderId="20" xfId="21" applyNumberFormat="1" applyFont="1" applyFill="1" applyBorder="1" applyAlignment="1">
      <alignment horizontal="center" vertical="top" wrapText="1"/>
      <protection/>
    </xf>
    <xf numFmtId="2" fontId="17" fillId="0" borderId="21" xfId="21" applyNumberFormat="1" applyFont="1" applyFill="1" applyBorder="1" applyAlignment="1">
      <alignment horizontal="center" vertical="top" wrapText="1"/>
      <protection/>
    </xf>
    <xf numFmtId="2" fontId="11" fillId="0" borderId="19" xfId="21" applyNumberFormat="1" applyFont="1" applyFill="1" applyBorder="1" applyAlignment="1">
      <alignment horizontal="center" vertical="top" wrapText="1"/>
      <protection/>
    </xf>
    <xf numFmtId="2" fontId="11" fillId="0" borderId="20" xfId="21" applyNumberFormat="1" applyFont="1" applyFill="1" applyBorder="1" applyAlignment="1">
      <alignment horizontal="center" vertical="top" wrapText="1"/>
      <protection/>
    </xf>
    <xf numFmtId="2" fontId="11" fillId="0" borderId="21" xfId="21" applyNumberFormat="1" applyFont="1" applyFill="1" applyBorder="1" applyAlignment="1">
      <alignment horizontal="center" vertical="top" wrapText="1"/>
      <protection/>
    </xf>
    <xf numFmtId="3" fontId="11" fillId="0" borderId="22" xfId="21" applyNumberFormat="1" applyFont="1" applyFill="1" applyBorder="1" applyAlignment="1">
      <alignment horizontal="center" vertical="center" wrapText="1"/>
      <protection/>
    </xf>
    <xf numFmtId="3" fontId="11" fillId="0" borderId="23" xfId="21" applyNumberFormat="1" applyFont="1" applyFill="1" applyBorder="1" applyAlignment="1">
      <alignment horizontal="center" vertical="center" wrapText="1"/>
      <protection/>
    </xf>
    <xf numFmtId="3" fontId="11" fillId="0" borderId="24" xfId="21" applyNumberFormat="1" applyFont="1" applyFill="1" applyBorder="1" applyAlignment="1">
      <alignment horizontal="center" vertical="center" wrapText="1"/>
      <protection/>
    </xf>
    <xf numFmtId="2" fontId="11" fillId="0" borderId="19" xfId="21" applyNumberFormat="1" applyFont="1" applyFill="1" applyBorder="1" applyAlignment="1">
      <alignment horizontal="center"/>
      <protection/>
    </xf>
    <xf numFmtId="2" fontId="11" fillId="0" borderId="20" xfId="21" applyNumberFormat="1" applyFont="1" applyFill="1" applyBorder="1" applyAlignment="1">
      <alignment horizontal="center"/>
      <protection/>
    </xf>
    <xf numFmtId="2" fontId="11" fillId="0" borderId="21" xfId="21" applyNumberFormat="1" applyFont="1" applyFill="1" applyBorder="1" applyAlignment="1">
      <alignment horizontal="center"/>
      <protection/>
    </xf>
    <xf numFmtId="2" fontId="11" fillId="0" borderId="25" xfId="21" applyNumberFormat="1" applyFont="1" applyFill="1" applyBorder="1" applyAlignment="1">
      <alignment horizontal="center" vertical="top" wrapText="1"/>
      <protection/>
    </xf>
    <xf numFmtId="2" fontId="11" fillId="0" borderId="18" xfId="21" applyNumberFormat="1" applyFont="1" applyFill="1" applyBorder="1" applyAlignment="1">
      <alignment horizontal="center" vertical="top" wrapText="1"/>
      <protection/>
    </xf>
    <xf numFmtId="2" fontId="11" fillId="0" borderId="26" xfId="21" applyNumberFormat="1" applyFont="1" applyFill="1" applyBorder="1" applyAlignment="1">
      <alignment horizontal="center" vertical="top" wrapText="1"/>
      <protection/>
    </xf>
    <xf numFmtId="2" fontId="11" fillId="0" borderId="27" xfId="21" applyNumberFormat="1" applyFont="1" applyFill="1" applyBorder="1" applyAlignment="1">
      <alignment horizontal="center" vertical="top" wrapText="1"/>
      <protection/>
    </xf>
    <xf numFmtId="2" fontId="11" fillId="0" borderId="28" xfId="21" applyNumberFormat="1" applyFont="1" applyFill="1" applyBorder="1" applyAlignment="1">
      <alignment horizontal="center" vertical="top" wrapText="1"/>
      <protection/>
    </xf>
    <xf numFmtId="2" fontId="11" fillId="0" borderId="29" xfId="21" applyNumberFormat="1" applyFont="1" applyFill="1" applyBorder="1" applyAlignment="1">
      <alignment horizontal="center" vertical="top" wrapText="1"/>
      <protection/>
    </xf>
    <xf numFmtId="0" fontId="14" fillId="0" borderId="8" xfId="0" applyFont="1" applyFill="1" applyBorder="1" applyAlignment="1">
      <alignment horizontal="center"/>
    </xf>
    <xf numFmtId="0" fontId="14" fillId="0" borderId="6" xfId="0" applyFont="1" applyFill="1" applyBorder="1" applyAlignment="1">
      <alignment horizontal="center"/>
    </xf>
    <xf numFmtId="0" fontId="14" fillId="0" borderId="16" xfId="0" applyFont="1" applyFill="1" applyBorder="1" applyAlignment="1">
      <alignment horizontal="center"/>
    </xf>
    <xf numFmtId="2" fontId="14" fillId="0" borderId="8" xfId="0" applyNumberFormat="1" applyFont="1" applyFill="1" applyBorder="1" applyAlignment="1">
      <alignment horizontal="center"/>
    </xf>
    <xf numFmtId="2" fontId="14" fillId="0" borderId="6" xfId="0" applyNumberFormat="1" applyFont="1" applyFill="1" applyBorder="1" applyAlignment="1">
      <alignment horizontal="center"/>
    </xf>
    <xf numFmtId="2" fontId="14" fillId="0" borderId="16" xfId="0" applyNumberFormat="1" applyFont="1" applyFill="1" applyBorder="1" applyAlignment="1">
      <alignment horizontal="center"/>
    </xf>
    <xf numFmtId="2" fontId="13" fillId="0" borderId="8" xfId="0" applyNumberFormat="1" applyFont="1" applyFill="1" applyBorder="1" applyAlignment="1">
      <alignment horizontal="center"/>
    </xf>
    <xf numFmtId="2" fontId="13" fillId="0" borderId="6" xfId="0" applyNumberFormat="1" applyFont="1" applyFill="1" applyBorder="1" applyAlignment="1">
      <alignment horizontal="center"/>
    </xf>
    <xf numFmtId="2" fontId="13" fillId="0" borderId="16" xfId="0" applyNumberFormat="1" applyFont="1" applyFill="1" applyBorder="1" applyAlignment="1">
      <alignment horizontal="center"/>
    </xf>
    <xf numFmtId="2" fontId="14" fillId="0" borderId="5" xfId="0" applyNumberFormat="1"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85" zoomScaleNormal="85" workbookViewId="0" topLeftCell="A1">
      <pane xSplit="2" ySplit="5" topLeftCell="C6"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57421875" style="73" bestFit="1" customWidth="1"/>
    <col min="2" max="2" width="62.28125" style="20" bestFit="1" customWidth="1"/>
    <col min="3" max="11" width="4.7109375" style="20" bestFit="1" customWidth="1"/>
    <col min="12" max="12" width="4.421875" style="20" customWidth="1"/>
    <col min="13" max="23" width="4.7109375" style="20" bestFit="1" customWidth="1"/>
    <col min="24" max="24" width="5.7109375" style="20" bestFit="1" customWidth="1"/>
    <col min="25" max="28" width="4.7109375" style="20" bestFit="1" customWidth="1"/>
    <col min="29" max="29" width="5.7109375" style="20" bestFit="1" customWidth="1"/>
    <col min="30" max="31" width="4.7109375" style="20" bestFit="1" customWidth="1"/>
    <col min="32" max="32" width="6.7109375" style="20" bestFit="1" customWidth="1"/>
    <col min="33" max="38" width="4.7109375" style="20" bestFit="1" customWidth="1"/>
    <col min="39" max="39" width="5.7109375" style="20" bestFit="1" customWidth="1"/>
    <col min="40" max="62" width="4.7109375" style="20" bestFit="1" customWidth="1"/>
    <col min="63" max="63" width="17.140625" style="20" bestFit="1" customWidth="1"/>
    <col min="64" max="117" width="9.140625" style="20" customWidth="1"/>
    <col min="118" max="16384" width="9.140625" style="73" customWidth="1"/>
  </cols>
  <sheetData>
    <row r="1" spans="1:117" s="68" customFormat="1" ht="19.5" thickBot="1">
      <c r="A1" s="82" t="s">
        <v>74</v>
      </c>
      <c r="B1" s="84" t="s">
        <v>32</v>
      </c>
      <c r="C1" s="86" t="s">
        <v>118</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8"/>
      <c r="BL1" s="4"/>
      <c r="BM1" s="4"/>
      <c r="BN1" s="4"/>
      <c r="BO1" s="4"/>
      <c r="BP1" s="4"/>
      <c r="BQ1" s="4"/>
      <c r="BR1" s="4"/>
      <c r="BS1" s="4"/>
      <c r="BT1" s="4"/>
      <c r="BU1" s="4"/>
      <c r="BV1" s="4"/>
      <c r="BW1" s="4"/>
      <c r="BX1" s="4"/>
      <c r="BY1" s="4"/>
      <c r="BZ1" s="4"/>
      <c r="CA1" s="4"/>
      <c r="CB1" s="4"/>
      <c r="CC1" s="4"/>
      <c r="CD1" s="4"/>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row>
    <row r="2" spans="1:117" s="69" customFormat="1" ht="18.75" thickBot="1">
      <c r="A2" s="83"/>
      <c r="B2" s="85"/>
      <c r="C2" s="89" t="s">
        <v>31</v>
      </c>
      <c r="D2" s="90"/>
      <c r="E2" s="90"/>
      <c r="F2" s="90"/>
      <c r="G2" s="90"/>
      <c r="H2" s="90"/>
      <c r="I2" s="90"/>
      <c r="J2" s="90"/>
      <c r="K2" s="90"/>
      <c r="L2" s="90"/>
      <c r="M2" s="90"/>
      <c r="N2" s="90"/>
      <c r="O2" s="90"/>
      <c r="P2" s="90"/>
      <c r="Q2" s="90"/>
      <c r="R2" s="90"/>
      <c r="S2" s="90"/>
      <c r="T2" s="90"/>
      <c r="U2" s="90"/>
      <c r="V2" s="91"/>
      <c r="W2" s="89" t="s">
        <v>27</v>
      </c>
      <c r="X2" s="90"/>
      <c r="Y2" s="90"/>
      <c r="Z2" s="90"/>
      <c r="AA2" s="90"/>
      <c r="AB2" s="90"/>
      <c r="AC2" s="90"/>
      <c r="AD2" s="90"/>
      <c r="AE2" s="90"/>
      <c r="AF2" s="90"/>
      <c r="AG2" s="90"/>
      <c r="AH2" s="90"/>
      <c r="AI2" s="90"/>
      <c r="AJ2" s="90"/>
      <c r="AK2" s="90"/>
      <c r="AL2" s="90"/>
      <c r="AM2" s="90"/>
      <c r="AN2" s="90"/>
      <c r="AO2" s="90"/>
      <c r="AP2" s="91"/>
      <c r="AQ2" s="89" t="s">
        <v>28</v>
      </c>
      <c r="AR2" s="90"/>
      <c r="AS2" s="90"/>
      <c r="AT2" s="90"/>
      <c r="AU2" s="90"/>
      <c r="AV2" s="90"/>
      <c r="AW2" s="90"/>
      <c r="AX2" s="90"/>
      <c r="AY2" s="90"/>
      <c r="AZ2" s="90"/>
      <c r="BA2" s="90"/>
      <c r="BB2" s="90"/>
      <c r="BC2" s="90"/>
      <c r="BD2" s="90"/>
      <c r="BE2" s="90"/>
      <c r="BF2" s="90"/>
      <c r="BG2" s="90"/>
      <c r="BH2" s="90"/>
      <c r="BI2" s="90"/>
      <c r="BJ2" s="91"/>
      <c r="BK2" s="92" t="s">
        <v>25</v>
      </c>
      <c r="BL2" s="6"/>
      <c r="BM2" s="6"/>
      <c r="BN2" s="6"/>
      <c r="BO2" s="6"/>
      <c r="BP2" s="6"/>
      <c r="BQ2" s="6"/>
      <c r="BR2" s="6"/>
      <c r="BS2" s="6"/>
      <c r="BT2" s="6"/>
      <c r="BU2" s="6"/>
      <c r="BV2" s="6"/>
      <c r="BW2" s="6"/>
      <c r="BX2" s="6"/>
      <c r="BY2" s="6"/>
      <c r="BZ2" s="6"/>
      <c r="CA2" s="6"/>
      <c r="CB2" s="6"/>
      <c r="CC2" s="6"/>
      <c r="CD2" s="6"/>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row>
    <row r="3" spans="1:117" s="70" customFormat="1" ht="18.75" thickBot="1">
      <c r="A3" s="83"/>
      <c r="B3" s="85"/>
      <c r="C3" s="95" t="s">
        <v>12</v>
      </c>
      <c r="D3" s="96"/>
      <c r="E3" s="96"/>
      <c r="F3" s="96"/>
      <c r="G3" s="96"/>
      <c r="H3" s="96"/>
      <c r="I3" s="96"/>
      <c r="J3" s="96"/>
      <c r="K3" s="96"/>
      <c r="L3" s="97"/>
      <c r="M3" s="95" t="s">
        <v>13</v>
      </c>
      <c r="N3" s="96"/>
      <c r="O3" s="96"/>
      <c r="P3" s="96"/>
      <c r="Q3" s="96"/>
      <c r="R3" s="96"/>
      <c r="S3" s="96"/>
      <c r="T3" s="96"/>
      <c r="U3" s="96"/>
      <c r="V3" s="97"/>
      <c r="W3" s="95" t="s">
        <v>12</v>
      </c>
      <c r="X3" s="96"/>
      <c r="Y3" s="96"/>
      <c r="Z3" s="96"/>
      <c r="AA3" s="96"/>
      <c r="AB3" s="96"/>
      <c r="AC3" s="96"/>
      <c r="AD3" s="96"/>
      <c r="AE3" s="96"/>
      <c r="AF3" s="97"/>
      <c r="AG3" s="95" t="s">
        <v>13</v>
      </c>
      <c r="AH3" s="96"/>
      <c r="AI3" s="96"/>
      <c r="AJ3" s="96"/>
      <c r="AK3" s="96"/>
      <c r="AL3" s="96"/>
      <c r="AM3" s="96"/>
      <c r="AN3" s="96"/>
      <c r="AO3" s="96"/>
      <c r="AP3" s="97"/>
      <c r="AQ3" s="95" t="s">
        <v>12</v>
      </c>
      <c r="AR3" s="96"/>
      <c r="AS3" s="96"/>
      <c r="AT3" s="96"/>
      <c r="AU3" s="96"/>
      <c r="AV3" s="96"/>
      <c r="AW3" s="96"/>
      <c r="AX3" s="96"/>
      <c r="AY3" s="96"/>
      <c r="AZ3" s="97"/>
      <c r="BA3" s="95" t="s">
        <v>13</v>
      </c>
      <c r="BB3" s="96"/>
      <c r="BC3" s="96"/>
      <c r="BD3" s="96"/>
      <c r="BE3" s="96"/>
      <c r="BF3" s="96"/>
      <c r="BG3" s="96"/>
      <c r="BH3" s="96"/>
      <c r="BI3" s="96"/>
      <c r="BJ3" s="97"/>
      <c r="BK3" s="93"/>
      <c r="BL3" s="8"/>
      <c r="BM3" s="8"/>
      <c r="BN3" s="8"/>
      <c r="BO3" s="8"/>
      <c r="BP3" s="8"/>
      <c r="BQ3" s="8"/>
      <c r="BR3" s="8"/>
      <c r="BS3" s="8"/>
      <c r="BT3" s="8"/>
      <c r="BU3" s="8"/>
      <c r="BV3" s="8"/>
      <c r="BW3" s="8"/>
      <c r="BX3" s="8"/>
      <c r="BY3" s="8"/>
      <c r="BZ3" s="8"/>
      <c r="CA3" s="8"/>
      <c r="CB3" s="8"/>
      <c r="CC3" s="8"/>
      <c r="CD3" s="8"/>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row>
    <row r="4" spans="1:117" s="70" customFormat="1" ht="18">
      <c r="A4" s="83"/>
      <c r="B4" s="85"/>
      <c r="C4" s="98" t="s">
        <v>38</v>
      </c>
      <c r="D4" s="99"/>
      <c r="E4" s="99"/>
      <c r="F4" s="99"/>
      <c r="G4" s="100"/>
      <c r="H4" s="101" t="s">
        <v>39</v>
      </c>
      <c r="I4" s="102"/>
      <c r="J4" s="102"/>
      <c r="K4" s="102"/>
      <c r="L4" s="103"/>
      <c r="M4" s="98" t="s">
        <v>38</v>
      </c>
      <c r="N4" s="99"/>
      <c r="O4" s="99"/>
      <c r="P4" s="99"/>
      <c r="Q4" s="100"/>
      <c r="R4" s="101" t="s">
        <v>39</v>
      </c>
      <c r="S4" s="102"/>
      <c r="T4" s="102"/>
      <c r="U4" s="102"/>
      <c r="V4" s="103"/>
      <c r="W4" s="98" t="s">
        <v>38</v>
      </c>
      <c r="X4" s="99"/>
      <c r="Y4" s="99"/>
      <c r="Z4" s="99"/>
      <c r="AA4" s="100"/>
      <c r="AB4" s="101" t="s">
        <v>39</v>
      </c>
      <c r="AC4" s="102"/>
      <c r="AD4" s="102"/>
      <c r="AE4" s="102"/>
      <c r="AF4" s="103"/>
      <c r="AG4" s="98" t="s">
        <v>38</v>
      </c>
      <c r="AH4" s="99"/>
      <c r="AI4" s="99"/>
      <c r="AJ4" s="99"/>
      <c r="AK4" s="100"/>
      <c r="AL4" s="101" t="s">
        <v>39</v>
      </c>
      <c r="AM4" s="102"/>
      <c r="AN4" s="102"/>
      <c r="AO4" s="102"/>
      <c r="AP4" s="103"/>
      <c r="AQ4" s="98" t="s">
        <v>38</v>
      </c>
      <c r="AR4" s="99"/>
      <c r="AS4" s="99"/>
      <c r="AT4" s="99"/>
      <c r="AU4" s="100"/>
      <c r="AV4" s="101" t="s">
        <v>39</v>
      </c>
      <c r="AW4" s="102"/>
      <c r="AX4" s="102"/>
      <c r="AY4" s="102"/>
      <c r="AZ4" s="103"/>
      <c r="BA4" s="98" t="s">
        <v>38</v>
      </c>
      <c r="BB4" s="99"/>
      <c r="BC4" s="99"/>
      <c r="BD4" s="99"/>
      <c r="BE4" s="100"/>
      <c r="BF4" s="101" t="s">
        <v>39</v>
      </c>
      <c r="BG4" s="102"/>
      <c r="BH4" s="102"/>
      <c r="BI4" s="102"/>
      <c r="BJ4" s="103"/>
      <c r="BK4" s="93"/>
      <c r="BL4" s="8"/>
      <c r="BM4" s="8"/>
      <c r="BN4" s="8"/>
      <c r="BO4" s="8"/>
      <c r="BP4" s="8"/>
      <c r="BQ4" s="8"/>
      <c r="BR4" s="8"/>
      <c r="BS4" s="8"/>
      <c r="BT4" s="8"/>
      <c r="BU4" s="8"/>
      <c r="BV4" s="8"/>
      <c r="BW4" s="8"/>
      <c r="BX4" s="8"/>
      <c r="BY4" s="8"/>
      <c r="BZ4" s="8"/>
      <c r="CA4" s="8"/>
      <c r="CB4" s="8"/>
      <c r="CC4" s="8"/>
      <c r="CD4" s="8"/>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row>
    <row r="5" spans="1:117" s="71" customFormat="1" ht="15" customHeight="1">
      <c r="A5" s="83"/>
      <c r="B5" s="85"/>
      <c r="C5" s="10">
        <v>1</v>
      </c>
      <c r="D5" s="11">
        <v>2</v>
      </c>
      <c r="E5" s="11">
        <v>3</v>
      </c>
      <c r="F5" s="11">
        <v>4</v>
      </c>
      <c r="G5" s="12">
        <v>5</v>
      </c>
      <c r="H5" s="13">
        <v>1</v>
      </c>
      <c r="I5" s="11">
        <v>2</v>
      </c>
      <c r="J5" s="11">
        <v>3</v>
      </c>
      <c r="K5" s="11">
        <v>4</v>
      </c>
      <c r="L5" s="14">
        <v>5</v>
      </c>
      <c r="M5" s="10">
        <v>1</v>
      </c>
      <c r="N5" s="11">
        <v>2</v>
      </c>
      <c r="O5" s="11">
        <v>3</v>
      </c>
      <c r="P5" s="11">
        <v>4</v>
      </c>
      <c r="Q5" s="12">
        <v>5</v>
      </c>
      <c r="R5" s="10">
        <v>1</v>
      </c>
      <c r="S5" s="11">
        <v>2</v>
      </c>
      <c r="T5" s="11">
        <v>3</v>
      </c>
      <c r="U5" s="11">
        <v>4</v>
      </c>
      <c r="V5" s="14">
        <v>5</v>
      </c>
      <c r="W5" s="10">
        <v>1</v>
      </c>
      <c r="X5" s="11">
        <v>2</v>
      </c>
      <c r="Y5" s="11">
        <v>3</v>
      </c>
      <c r="Z5" s="11">
        <v>4</v>
      </c>
      <c r="AA5" s="12">
        <v>5</v>
      </c>
      <c r="AB5" s="10">
        <v>1</v>
      </c>
      <c r="AC5" s="11">
        <v>2</v>
      </c>
      <c r="AD5" s="11">
        <v>3</v>
      </c>
      <c r="AE5" s="11">
        <v>4</v>
      </c>
      <c r="AF5" s="14">
        <v>5</v>
      </c>
      <c r="AG5" s="10">
        <v>1</v>
      </c>
      <c r="AH5" s="11">
        <v>2</v>
      </c>
      <c r="AI5" s="11">
        <v>3</v>
      </c>
      <c r="AJ5" s="11">
        <v>4</v>
      </c>
      <c r="AK5" s="12">
        <v>5</v>
      </c>
      <c r="AL5" s="10">
        <v>1</v>
      </c>
      <c r="AM5" s="11">
        <v>2</v>
      </c>
      <c r="AN5" s="11">
        <v>3</v>
      </c>
      <c r="AO5" s="11">
        <v>4</v>
      </c>
      <c r="AP5" s="14">
        <v>5</v>
      </c>
      <c r="AQ5" s="10">
        <v>1</v>
      </c>
      <c r="AR5" s="11">
        <v>2</v>
      </c>
      <c r="AS5" s="11">
        <v>3</v>
      </c>
      <c r="AT5" s="11">
        <v>4</v>
      </c>
      <c r="AU5" s="12">
        <v>5</v>
      </c>
      <c r="AV5" s="10">
        <v>1</v>
      </c>
      <c r="AW5" s="11">
        <v>2</v>
      </c>
      <c r="AX5" s="11">
        <v>3</v>
      </c>
      <c r="AY5" s="11">
        <v>4</v>
      </c>
      <c r="AZ5" s="14">
        <v>5</v>
      </c>
      <c r="BA5" s="10">
        <v>1</v>
      </c>
      <c r="BB5" s="11">
        <v>2</v>
      </c>
      <c r="BC5" s="11">
        <v>3</v>
      </c>
      <c r="BD5" s="11">
        <v>4</v>
      </c>
      <c r="BE5" s="12">
        <v>5</v>
      </c>
      <c r="BF5" s="10">
        <v>1</v>
      </c>
      <c r="BG5" s="11">
        <v>2</v>
      </c>
      <c r="BH5" s="11">
        <v>3</v>
      </c>
      <c r="BI5" s="11">
        <v>4</v>
      </c>
      <c r="BJ5" s="14">
        <v>5</v>
      </c>
      <c r="BK5" s="94"/>
      <c r="BL5" s="15"/>
      <c r="BM5" s="15"/>
      <c r="BN5" s="15"/>
      <c r="BO5" s="16"/>
      <c r="BP5" s="16"/>
      <c r="BQ5" s="16"/>
      <c r="BR5" s="16"/>
      <c r="BS5" s="16"/>
      <c r="BT5" s="16"/>
      <c r="BU5" s="16"/>
      <c r="BV5" s="16"/>
      <c r="BW5" s="16"/>
      <c r="BX5" s="16"/>
      <c r="BY5" s="16"/>
      <c r="BZ5" s="16"/>
      <c r="CA5" s="16"/>
      <c r="CB5" s="16"/>
      <c r="CC5" s="16"/>
      <c r="CD5" s="16"/>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8"/>
      <c r="DE5" s="18"/>
      <c r="DF5" s="18"/>
      <c r="DG5" s="18"/>
      <c r="DH5" s="18"/>
      <c r="DI5" s="18"/>
      <c r="DJ5" s="18"/>
      <c r="DK5" s="18"/>
      <c r="DL5" s="18"/>
      <c r="DM5" s="18"/>
    </row>
    <row r="6" spans="1:63" ht="12.75">
      <c r="A6" s="72" t="s">
        <v>0</v>
      </c>
      <c r="B6" s="19" t="s">
        <v>6</v>
      </c>
      <c r="C6" s="104"/>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6"/>
    </row>
    <row r="7" spans="1:63" ht="12.75">
      <c r="A7" s="72" t="s">
        <v>75</v>
      </c>
      <c r="B7" s="21" t="s">
        <v>14</v>
      </c>
      <c r="C7" s="104"/>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6"/>
    </row>
    <row r="8" spans="1:117" s="77" customFormat="1" ht="12.75">
      <c r="A8" s="72"/>
      <c r="B8" s="74" t="s">
        <v>100</v>
      </c>
      <c r="C8" s="75">
        <v>0</v>
      </c>
      <c r="D8" s="75">
        <v>1.43372265</v>
      </c>
      <c r="E8" s="75">
        <v>0</v>
      </c>
      <c r="F8" s="75">
        <v>0</v>
      </c>
      <c r="G8" s="75">
        <v>0</v>
      </c>
      <c r="H8" s="75">
        <v>0.011087972</v>
      </c>
      <c r="I8" s="75">
        <v>5.11835066</v>
      </c>
      <c r="J8" s="75">
        <v>0</v>
      </c>
      <c r="K8" s="75">
        <v>0</v>
      </c>
      <c r="L8" s="75">
        <v>0.180085882</v>
      </c>
      <c r="M8" s="75">
        <v>0</v>
      </c>
      <c r="N8" s="75">
        <v>0</v>
      </c>
      <c r="O8" s="75">
        <v>0</v>
      </c>
      <c r="P8" s="75">
        <v>0</v>
      </c>
      <c r="Q8" s="75">
        <v>0</v>
      </c>
      <c r="R8" s="75">
        <v>0</v>
      </c>
      <c r="S8" s="75">
        <v>0</v>
      </c>
      <c r="T8" s="75">
        <v>0</v>
      </c>
      <c r="U8" s="75">
        <v>0</v>
      </c>
      <c r="V8" s="75">
        <v>0</v>
      </c>
      <c r="W8" s="75">
        <v>0</v>
      </c>
      <c r="X8" s="75">
        <v>10.608227448</v>
      </c>
      <c r="Y8" s="75">
        <v>0</v>
      </c>
      <c r="Z8" s="75">
        <v>0</v>
      </c>
      <c r="AA8" s="75">
        <v>0</v>
      </c>
      <c r="AB8" s="75">
        <v>0.162058985</v>
      </c>
      <c r="AC8" s="75">
        <v>2.357389271</v>
      </c>
      <c r="AD8" s="75">
        <v>0</v>
      </c>
      <c r="AE8" s="75">
        <v>0</v>
      </c>
      <c r="AF8" s="75">
        <v>2.664178512</v>
      </c>
      <c r="AG8" s="75">
        <v>0</v>
      </c>
      <c r="AH8" s="75">
        <v>0</v>
      </c>
      <c r="AI8" s="75">
        <v>0</v>
      </c>
      <c r="AJ8" s="75">
        <v>0</v>
      </c>
      <c r="AK8" s="75">
        <v>0</v>
      </c>
      <c r="AL8" s="75">
        <v>0.027082947</v>
      </c>
      <c r="AM8" s="75">
        <v>0</v>
      </c>
      <c r="AN8" s="75">
        <v>0</v>
      </c>
      <c r="AO8" s="75">
        <v>0</v>
      </c>
      <c r="AP8" s="75">
        <v>0</v>
      </c>
      <c r="AQ8" s="75">
        <v>0</v>
      </c>
      <c r="AR8" s="75">
        <v>0</v>
      </c>
      <c r="AS8" s="75">
        <v>0</v>
      </c>
      <c r="AT8" s="75">
        <v>0</v>
      </c>
      <c r="AU8" s="75">
        <v>0</v>
      </c>
      <c r="AV8" s="75">
        <v>0.055112402</v>
      </c>
      <c r="AW8" s="75">
        <v>0</v>
      </c>
      <c r="AX8" s="75">
        <v>0</v>
      </c>
      <c r="AY8" s="75">
        <v>0</v>
      </c>
      <c r="AZ8" s="75">
        <v>0.306975584</v>
      </c>
      <c r="BA8" s="75">
        <v>0</v>
      </c>
      <c r="BB8" s="75">
        <v>0</v>
      </c>
      <c r="BC8" s="75">
        <v>0</v>
      </c>
      <c r="BD8" s="75">
        <v>0</v>
      </c>
      <c r="BE8" s="75">
        <v>0</v>
      </c>
      <c r="BF8" s="75">
        <v>0.008623817</v>
      </c>
      <c r="BG8" s="75">
        <v>0</v>
      </c>
      <c r="BH8" s="75">
        <v>0</v>
      </c>
      <c r="BI8" s="75">
        <v>0</v>
      </c>
      <c r="BJ8" s="75">
        <v>0</v>
      </c>
      <c r="BK8" s="34">
        <f>SUM(C8:BJ8)</f>
        <v>22.932896129999996</v>
      </c>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row>
    <row r="9" spans="1:63" ht="12.75">
      <c r="A9" s="72"/>
      <c r="B9" s="22" t="s">
        <v>84</v>
      </c>
      <c r="C9" s="23">
        <f>SUM(C8)</f>
        <v>0</v>
      </c>
      <c r="D9" s="58">
        <f aca="true" t="shared" si="0" ref="D9:BK9">SUM(D8)</f>
        <v>1.43372265</v>
      </c>
      <c r="E9" s="24">
        <f t="shared" si="0"/>
        <v>0</v>
      </c>
      <c r="F9" s="24">
        <f t="shared" si="0"/>
        <v>0</v>
      </c>
      <c r="G9" s="57">
        <f t="shared" si="0"/>
        <v>0</v>
      </c>
      <c r="H9" s="26">
        <f t="shared" si="0"/>
        <v>0.011087972</v>
      </c>
      <c r="I9" s="23">
        <f t="shared" si="0"/>
        <v>5.11835066</v>
      </c>
      <c r="J9" s="23">
        <f t="shared" si="0"/>
        <v>0</v>
      </c>
      <c r="K9" s="23">
        <f t="shared" si="0"/>
        <v>0</v>
      </c>
      <c r="L9" s="29">
        <f t="shared" si="0"/>
        <v>0.180085882</v>
      </c>
      <c r="M9" s="23">
        <f t="shared" si="0"/>
        <v>0</v>
      </c>
      <c r="N9" s="23">
        <f t="shared" si="0"/>
        <v>0</v>
      </c>
      <c r="O9" s="23">
        <f t="shared" si="0"/>
        <v>0</v>
      </c>
      <c r="P9" s="23">
        <f t="shared" si="0"/>
        <v>0</v>
      </c>
      <c r="Q9" s="23">
        <f t="shared" si="0"/>
        <v>0</v>
      </c>
      <c r="R9" s="23">
        <f t="shared" si="0"/>
        <v>0</v>
      </c>
      <c r="S9" s="23">
        <f t="shared" si="0"/>
        <v>0</v>
      </c>
      <c r="T9" s="23">
        <f t="shared" si="0"/>
        <v>0</v>
      </c>
      <c r="U9" s="23">
        <f t="shared" si="0"/>
        <v>0</v>
      </c>
      <c r="V9" s="29">
        <f t="shared" si="0"/>
        <v>0</v>
      </c>
      <c r="W9" s="23">
        <f t="shared" si="0"/>
        <v>0</v>
      </c>
      <c r="X9" s="23">
        <f t="shared" si="0"/>
        <v>10.608227448</v>
      </c>
      <c r="Y9" s="23">
        <f t="shared" si="0"/>
        <v>0</v>
      </c>
      <c r="Z9" s="23">
        <f t="shared" si="0"/>
        <v>0</v>
      </c>
      <c r="AA9" s="23">
        <f t="shared" si="0"/>
        <v>0</v>
      </c>
      <c r="AB9" s="23">
        <f t="shared" si="0"/>
        <v>0.162058985</v>
      </c>
      <c r="AC9" s="23">
        <f t="shared" si="0"/>
        <v>2.357389271</v>
      </c>
      <c r="AD9" s="23">
        <f t="shared" si="0"/>
        <v>0</v>
      </c>
      <c r="AE9" s="23">
        <f t="shared" si="0"/>
        <v>0</v>
      </c>
      <c r="AF9" s="29">
        <f t="shared" si="0"/>
        <v>2.664178512</v>
      </c>
      <c r="AG9" s="23">
        <f t="shared" si="0"/>
        <v>0</v>
      </c>
      <c r="AH9" s="23">
        <f t="shared" si="0"/>
        <v>0</v>
      </c>
      <c r="AI9" s="23">
        <f t="shared" si="0"/>
        <v>0</v>
      </c>
      <c r="AJ9" s="23">
        <f t="shared" si="0"/>
        <v>0</v>
      </c>
      <c r="AK9" s="23">
        <f t="shared" si="0"/>
        <v>0</v>
      </c>
      <c r="AL9" s="23">
        <f t="shared" si="0"/>
        <v>0.027082947</v>
      </c>
      <c r="AM9" s="23">
        <f t="shared" si="0"/>
        <v>0</v>
      </c>
      <c r="AN9" s="23">
        <f t="shared" si="0"/>
        <v>0</v>
      </c>
      <c r="AO9" s="23">
        <f t="shared" si="0"/>
        <v>0</v>
      </c>
      <c r="AP9" s="29">
        <f t="shared" si="0"/>
        <v>0</v>
      </c>
      <c r="AQ9" s="23">
        <f t="shared" si="0"/>
        <v>0</v>
      </c>
      <c r="AR9" s="23">
        <f t="shared" si="0"/>
        <v>0</v>
      </c>
      <c r="AS9" s="23">
        <f t="shared" si="0"/>
        <v>0</v>
      </c>
      <c r="AT9" s="23">
        <f t="shared" si="0"/>
        <v>0</v>
      </c>
      <c r="AU9" s="23">
        <f t="shared" si="0"/>
        <v>0</v>
      </c>
      <c r="AV9" s="23">
        <f t="shared" si="0"/>
        <v>0.055112402</v>
      </c>
      <c r="AW9" s="23">
        <f t="shared" si="0"/>
        <v>0</v>
      </c>
      <c r="AX9" s="23">
        <f t="shared" si="0"/>
        <v>0</v>
      </c>
      <c r="AY9" s="23">
        <f t="shared" si="0"/>
        <v>0</v>
      </c>
      <c r="AZ9" s="29">
        <f t="shared" si="0"/>
        <v>0.306975584</v>
      </c>
      <c r="BA9" s="23">
        <f t="shared" si="0"/>
        <v>0</v>
      </c>
      <c r="BB9" s="23">
        <f t="shared" si="0"/>
        <v>0</v>
      </c>
      <c r="BC9" s="23">
        <f t="shared" si="0"/>
        <v>0</v>
      </c>
      <c r="BD9" s="23">
        <f t="shared" si="0"/>
        <v>0</v>
      </c>
      <c r="BE9" s="23">
        <f t="shared" si="0"/>
        <v>0</v>
      </c>
      <c r="BF9" s="23">
        <f t="shared" si="0"/>
        <v>0.008623817</v>
      </c>
      <c r="BG9" s="23">
        <f t="shared" si="0"/>
        <v>0</v>
      </c>
      <c r="BH9" s="23">
        <f t="shared" si="0"/>
        <v>0</v>
      </c>
      <c r="BI9" s="23">
        <f t="shared" si="0"/>
        <v>0</v>
      </c>
      <c r="BJ9" s="29">
        <f t="shared" si="0"/>
        <v>0</v>
      </c>
      <c r="BK9" s="28">
        <f t="shared" si="0"/>
        <v>22.932896129999996</v>
      </c>
    </row>
    <row r="10" spans="1:63" ht="12.75">
      <c r="A10" s="72" t="s">
        <v>76</v>
      </c>
      <c r="B10" s="21" t="s">
        <v>3</v>
      </c>
      <c r="C10" s="107"/>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9"/>
    </row>
    <row r="11" spans="1:63" ht="12.75">
      <c r="A11" s="72"/>
      <c r="B11" s="22" t="s">
        <v>40</v>
      </c>
      <c r="C11" s="75">
        <v>0</v>
      </c>
      <c r="D11" s="75">
        <v>0</v>
      </c>
      <c r="E11" s="75">
        <v>0</v>
      </c>
      <c r="F11" s="75">
        <v>0</v>
      </c>
      <c r="G11" s="75">
        <v>0</v>
      </c>
      <c r="H11" s="75">
        <v>0</v>
      </c>
      <c r="I11" s="75">
        <v>0</v>
      </c>
      <c r="J11" s="75">
        <v>0</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0</v>
      </c>
      <c r="AI11" s="75">
        <v>0</v>
      </c>
      <c r="AJ11" s="75">
        <v>0</v>
      </c>
      <c r="AK11" s="75">
        <v>0</v>
      </c>
      <c r="AL11" s="75">
        <v>0</v>
      </c>
      <c r="AM11" s="75">
        <v>0</v>
      </c>
      <c r="AN11" s="75">
        <v>0</v>
      </c>
      <c r="AO11" s="75">
        <v>0</v>
      </c>
      <c r="AP11" s="75">
        <v>0</v>
      </c>
      <c r="AQ11" s="75">
        <v>0</v>
      </c>
      <c r="AR11" s="75">
        <v>0</v>
      </c>
      <c r="AS11" s="75">
        <v>0</v>
      </c>
      <c r="AT11" s="75">
        <v>0</v>
      </c>
      <c r="AU11" s="75">
        <v>0</v>
      </c>
      <c r="AV11" s="75">
        <v>0</v>
      </c>
      <c r="AW11" s="75">
        <v>0</v>
      </c>
      <c r="AX11" s="75">
        <v>0</v>
      </c>
      <c r="AY11" s="75">
        <v>0</v>
      </c>
      <c r="AZ11" s="75">
        <v>0</v>
      </c>
      <c r="BA11" s="75">
        <v>0</v>
      </c>
      <c r="BB11" s="75">
        <v>0</v>
      </c>
      <c r="BC11" s="75">
        <v>0</v>
      </c>
      <c r="BD11" s="75">
        <v>0</v>
      </c>
      <c r="BE11" s="75">
        <v>0</v>
      </c>
      <c r="BF11" s="75">
        <v>0</v>
      </c>
      <c r="BG11" s="75">
        <v>0</v>
      </c>
      <c r="BH11" s="75">
        <v>0</v>
      </c>
      <c r="BI11" s="75">
        <v>0</v>
      </c>
      <c r="BJ11" s="75">
        <v>0</v>
      </c>
      <c r="BK11" s="28">
        <v>0</v>
      </c>
    </row>
    <row r="12" spans="1:63" ht="12.75">
      <c r="A12" s="72"/>
      <c r="B12" s="22" t="s">
        <v>85</v>
      </c>
      <c r="C12" s="23">
        <f>SUM(C11)</f>
        <v>0</v>
      </c>
      <c r="D12" s="23">
        <f aca="true" t="shared" si="1" ref="D12:BK12">SUM(D11)</f>
        <v>0</v>
      </c>
      <c r="E12" s="23">
        <f t="shared" si="1"/>
        <v>0</v>
      </c>
      <c r="F12" s="23">
        <f t="shared" si="1"/>
        <v>0</v>
      </c>
      <c r="G12" s="28">
        <f t="shared" si="1"/>
        <v>0</v>
      </c>
      <c r="H12" s="26">
        <f t="shared" si="1"/>
        <v>0</v>
      </c>
      <c r="I12" s="23">
        <f t="shared" si="1"/>
        <v>0</v>
      </c>
      <c r="J12" s="23">
        <f t="shared" si="1"/>
        <v>0</v>
      </c>
      <c r="K12" s="23">
        <f t="shared" si="1"/>
        <v>0</v>
      </c>
      <c r="L12" s="29">
        <f t="shared" si="1"/>
        <v>0</v>
      </c>
      <c r="M12" s="23">
        <f t="shared" si="1"/>
        <v>0</v>
      </c>
      <c r="N12" s="23">
        <f t="shared" si="1"/>
        <v>0</v>
      </c>
      <c r="O12" s="23">
        <f t="shared" si="1"/>
        <v>0</v>
      </c>
      <c r="P12" s="23">
        <f t="shared" si="1"/>
        <v>0</v>
      </c>
      <c r="Q12" s="23">
        <f t="shared" si="1"/>
        <v>0</v>
      </c>
      <c r="R12" s="23">
        <f t="shared" si="1"/>
        <v>0</v>
      </c>
      <c r="S12" s="23">
        <f t="shared" si="1"/>
        <v>0</v>
      </c>
      <c r="T12" s="23">
        <f t="shared" si="1"/>
        <v>0</v>
      </c>
      <c r="U12" s="23">
        <f t="shared" si="1"/>
        <v>0</v>
      </c>
      <c r="V12" s="29">
        <f t="shared" si="1"/>
        <v>0</v>
      </c>
      <c r="W12" s="23">
        <f t="shared" si="1"/>
        <v>0</v>
      </c>
      <c r="X12" s="23">
        <f t="shared" si="1"/>
        <v>0</v>
      </c>
      <c r="Y12" s="23">
        <f t="shared" si="1"/>
        <v>0</v>
      </c>
      <c r="Z12" s="23">
        <f t="shared" si="1"/>
        <v>0</v>
      </c>
      <c r="AA12" s="23">
        <f t="shared" si="1"/>
        <v>0</v>
      </c>
      <c r="AB12" s="23">
        <f t="shared" si="1"/>
        <v>0</v>
      </c>
      <c r="AC12" s="23">
        <f t="shared" si="1"/>
        <v>0</v>
      </c>
      <c r="AD12" s="23">
        <f t="shared" si="1"/>
        <v>0</v>
      </c>
      <c r="AE12" s="23">
        <f t="shared" si="1"/>
        <v>0</v>
      </c>
      <c r="AF12" s="29">
        <f t="shared" si="1"/>
        <v>0</v>
      </c>
      <c r="AG12" s="23">
        <f t="shared" si="1"/>
        <v>0</v>
      </c>
      <c r="AH12" s="23">
        <f t="shared" si="1"/>
        <v>0</v>
      </c>
      <c r="AI12" s="23">
        <f t="shared" si="1"/>
        <v>0</v>
      </c>
      <c r="AJ12" s="23">
        <f t="shared" si="1"/>
        <v>0</v>
      </c>
      <c r="AK12" s="23">
        <f t="shared" si="1"/>
        <v>0</v>
      </c>
      <c r="AL12" s="23">
        <f t="shared" si="1"/>
        <v>0</v>
      </c>
      <c r="AM12" s="23">
        <f t="shared" si="1"/>
        <v>0</v>
      </c>
      <c r="AN12" s="23">
        <f t="shared" si="1"/>
        <v>0</v>
      </c>
      <c r="AO12" s="23">
        <f t="shared" si="1"/>
        <v>0</v>
      </c>
      <c r="AP12" s="29">
        <f t="shared" si="1"/>
        <v>0</v>
      </c>
      <c r="AQ12" s="23">
        <f t="shared" si="1"/>
        <v>0</v>
      </c>
      <c r="AR12" s="23">
        <f t="shared" si="1"/>
        <v>0</v>
      </c>
      <c r="AS12" s="23">
        <f t="shared" si="1"/>
        <v>0</v>
      </c>
      <c r="AT12" s="23">
        <f t="shared" si="1"/>
        <v>0</v>
      </c>
      <c r="AU12" s="23">
        <f t="shared" si="1"/>
        <v>0</v>
      </c>
      <c r="AV12" s="23">
        <f t="shared" si="1"/>
        <v>0</v>
      </c>
      <c r="AW12" s="23">
        <f t="shared" si="1"/>
        <v>0</v>
      </c>
      <c r="AX12" s="23">
        <f t="shared" si="1"/>
        <v>0</v>
      </c>
      <c r="AY12" s="23">
        <f t="shared" si="1"/>
        <v>0</v>
      </c>
      <c r="AZ12" s="29">
        <f t="shared" si="1"/>
        <v>0</v>
      </c>
      <c r="BA12" s="23">
        <f t="shared" si="1"/>
        <v>0</v>
      </c>
      <c r="BB12" s="23">
        <f t="shared" si="1"/>
        <v>0</v>
      </c>
      <c r="BC12" s="23">
        <f t="shared" si="1"/>
        <v>0</v>
      </c>
      <c r="BD12" s="23">
        <f t="shared" si="1"/>
        <v>0</v>
      </c>
      <c r="BE12" s="23">
        <f t="shared" si="1"/>
        <v>0</v>
      </c>
      <c r="BF12" s="23">
        <f t="shared" si="1"/>
        <v>0</v>
      </c>
      <c r="BG12" s="23">
        <f t="shared" si="1"/>
        <v>0</v>
      </c>
      <c r="BH12" s="23">
        <f t="shared" si="1"/>
        <v>0</v>
      </c>
      <c r="BI12" s="23">
        <f t="shared" si="1"/>
        <v>0</v>
      </c>
      <c r="BJ12" s="29">
        <f t="shared" si="1"/>
        <v>0</v>
      </c>
      <c r="BK12" s="28">
        <f t="shared" si="1"/>
        <v>0</v>
      </c>
    </row>
    <row r="13" spans="1:63" ht="12.75">
      <c r="A13" s="72" t="s">
        <v>77</v>
      </c>
      <c r="B13" s="21" t="s">
        <v>10</v>
      </c>
      <c r="C13" s="107"/>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9"/>
    </row>
    <row r="14" spans="1:63" ht="12.75">
      <c r="A14" s="72"/>
      <c r="B14" s="22" t="s">
        <v>101</v>
      </c>
      <c r="C14" s="75">
        <v>0</v>
      </c>
      <c r="D14" s="75">
        <v>0</v>
      </c>
      <c r="E14" s="75">
        <v>0</v>
      </c>
      <c r="F14" s="75">
        <v>0</v>
      </c>
      <c r="G14" s="75">
        <v>0</v>
      </c>
      <c r="H14" s="75">
        <v>0.000562233</v>
      </c>
      <c r="I14" s="75">
        <v>0</v>
      </c>
      <c r="J14" s="75">
        <v>0</v>
      </c>
      <c r="K14" s="75">
        <v>0</v>
      </c>
      <c r="L14" s="75">
        <v>0.562232742</v>
      </c>
      <c r="M14" s="75">
        <v>0</v>
      </c>
      <c r="N14" s="75">
        <v>0</v>
      </c>
      <c r="O14" s="75">
        <v>0</v>
      </c>
      <c r="P14" s="75">
        <v>0</v>
      </c>
      <c r="Q14" s="75">
        <v>0</v>
      </c>
      <c r="R14" s="75">
        <v>0</v>
      </c>
      <c r="S14" s="75">
        <v>0</v>
      </c>
      <c r="T14" s="75">
        <v>0</v>
      </c>
      <c r="U14" s="75">
        <v>0</v>
      </c>
      <c r="V14" s="75">
        <v>0</v>
      </c>
      <c r="W14" s="75">
        <v>0</v>
      </c>
      <c r="X14" s="75">
        <v>0</v>
      </c>
      <c r="Y14" s="75">
        <v>0</v>
      </c>
      <c r="Z14" s="75">
        <v>0</v>
      </c>
      <c r="AA14" s="75">
        <v>0</v>
      </c>
      <c r="AB14" s="75">
        <v>0.737484067</v>
      </c>
      <c r="AC14" s="75">
        <v>16.062286195</v>
      </c>
      <c r="AD14" s="75">
        <v>0</v>
      </c>
      <c r="AE14" s="75">
        <v>0</v>
      </c>
      <c r="AF14" s="75">
        <v>109.79818017</v>
      </c>
      <c r="AG14" s="75">
        <v>0</v>
      </c>
      <c r="AH14" s="75">
        <v>0</v>
      </c>
      <c r="AI14" s="75">
        <v>0</v>
      </c>
      <c r="AJ14" s="75">
        <v>0</v>
      </c>
      <c r="AK14" s="75">
        <v>0</v>
      </c>
      <c r="AL14" s="75">
        <v>0.033797608</v>
      </c>
      <c r="AM14" s="75">
        <v>8.421331455</v>
      </c>
      <c r="AN14" s="75">
        <v>0</v>
      </c>
      <c r="AO14" s="75">
        <v>0</v>
      </c>
      <c r="AP14" s="75">
        <v>1.066701985</v>
      </c>
      <c r="AQ14" s="75">
        <v>0</v>
      </c>
      <c r="AR14" s="75">
        <v>0</v>
      </c>
      <c r="AS14" s="75">
        <v>0</v>
      </c>
      <c r="AT14" s="75">
        <v>0</v>
      </c>
      <c r="AU14" s="75">
        <v>0</v>
      </c>
      <c r="AV14" s="75">
        <v>0.03480817</v>
      </c>
      <c r="AW14" s="75">
        <v>0</v>
      </c>
      <c r="AX14" s="75">
        <v>0</v>
      </c>
      <c r="AY14" s="75">
        <v>0</v>
      </c>
      <c r="AZ14" s="75">
        <v>0.510894108</v>
      </c>
      <c r="BA14" s="75">
        <v>0</v>
      </c>
      <c r="BB14" s="75">
        <v>0</v>
      </c>
      <c r="BC14" s="75">
        <v>0</v>
      </c>
      <c r="BD14" s="75">
        <v>0</v>
      </c>
      <c r="BE14" s="75">
        <v>0</v>
      </c>
      <c r="BF14" s="75">
        <v>0</v>
      </c>
      <c r="BG14" s="75">
        <v>0</v>
      </c>
      <c r="BH14" s="75">
        <v>0</v>
      </c>
      <c r="BI14" s="75">
        <v>0</v>
      </c>
      <c r="BJ14" s="75">
        <v>0</v>
      </c>
      <c r="BK14" s="28">
        <f>SUM(C14:BJ14)</f>
        <v>137.228278733</v>
      </c>
    </row>
    <row r="15" spans="1:63" ht="12.75">
      <c r="A15" s="72"/>
      <c r="B15" s="22" t="s">
        <v>92</v>
      </c>
      <c r="C15" s="23">
        <f>SUM(C14)</f>
        <v>0</v>
      </c>
      <c r="D15" s="23">
        <f aca="true" t="shared" si="2" ref="D15:BK15">SUM(D14)</f>
        <v>0</v>
      </c>
      <c r="E15" s="23">
        <f t="shared" si="2"/>
        <v>0</v>
      </c>
      <c r="F15" s="23">
        <f t="shared" si="2"/>
        <v>0</v>
      </c>
      <c r="G15" s="28">
        <f t="shared" si="2"/>
        <v>0</v>
      </c>
      <c r="H15" s="26">
        <f t="shared" si="2"/>
        <v>0.000562233</v>
      </c>
      <c r="I15" s="23">
        <f t="shared" si="2"/>
        <v>0</v>
      </c>
      <c r="J15" s="23">
        <f t="shared" si="2"/>
        <v>0</v>
      </c>
      <c r="K15" s="23">
        <f t="shared" si="2"/>
        <v>0</v>
      </c>
      <c r="L15" s="29">
        <f t="shared" si="2"/>
        <v>0.562232742</v>
      </c>
      <c r="M15" s="23">
        <f t="shared" si="2"/>
        <v>0</v>
      </c>
      <c r="N15" s="23">
        <f t="shared" si="2"/>
        <v>0</v>
      </c>
      <c r="O15" s="23">
        <f t="shared" si="2"/>
        <v>0</v>
      </c>
      <c r="P15" s="23">
        <f t="shared" si="2"/>
        <v>0</v>
      </c>
      <c r="Q15" s="23">
        <f t="shared" si="2"/>
        <v>0</v>
      </c>
      <c r="R15" s="23">
        <f t="shared" si="2"/>
        <v>0</v>
      </c>
      <c r="S15" s="23">
        <f t="shared" si="2"/>
        <v>0</v>
      </c>
      <c r="T15" s="23">
        <f t="shared" si="2"/>
        <v>0</v>
      </c>
      <c r="U15" s="23">
        <f t="shared" si="2"/>
        <v>0</v>
      </c>
      <c r="V15" s="29">
        <f t="shared" si="2"/>
        <v>0</v>
      </c>
      <c r="W15" s="23">
        <f t="shared" si="2"/>
        <v>0</v>
      </c>
      <c r="X15" s="23">
        <f t="shared" si="2"/>
        <v>0</v>
      </c>
      <c r="Y15" s="23">
        <f t="shared" si="2"/>
        <v>0</v>
      </c>
      <c r="Z15" s="23">
        <f t="shared" si="2"/>
        <v>0</v>
      </c>
      <c r="AA15" s="23">
        <f t="shared" si="2"/>
        <v>0</v>
      </c>
      <c r="AB15" s="23">
        <f t="shared" si="2"/>
        <v>0.737484067</v>
      </c>
      <c r="AC15" s="23">
        <f t="shared" si="2"/>
        <v>16.062286195</v>
      </c>
      <c r="AD15" s="23">
        <f t="shared" si="2"/>
        <v>0</v>
      </c>
      <c r="AE15" s="23">
        <f t="shared" si="2"/>
        <v>0</v>
      </c>
      <c r="AF15" s="29">
        <f t="shared" si="2"/>
        <v>109.79818017</v>
      </c>
      <c r="AG15" s="23">
        <f t="shared" si="2"/>
        <v>0</v>
      </c>
      <c r="AH15" s="23">
        <f t="shared" si="2"/>
        <v>0</v>
      </c>
      <c r="AI15" s="23">
        <f t="shared" si="2"/>
        <v>0</v>
      </c>
      <c r="AJ15" s="23">
        <f t="shared" si="2"/>
        <v>0</v>
      </c>
      <c r="AK15" s="23">
        <f t="shared" si="2"/>
        <v>0</v>
      </c>
      <c r="AL15" s="23">
        <f t="shared" si="2"/>
        <v>0.033797608</v>
      </c>
      <c r="AM15" s="23">
        <f t="shared" si="2"/>
        <v>8.421331455</v>
      </c>
      <c r="AN15" s="23">
        <f t="shared" si="2"/>
        <v>0</v>
      </c>
      <c r="AO15" s="23">
        <f t="shared" si="2"/>
        <v>0</v>
      </c>
      <c r="AP15" s="29">
        <f t="shared" si="2"/>
        <v>1.066701985</v>
      </c>
      <c r="AQ15" s="23">
        <f t="shared" si="2"/>
        <v>0</v>
      </c>
      <c r="AR15" s="23">
        <f t="shared" si="2"/>
        <v>0</v>
      </c>
      <c r="AS15" s="23">
        <f t="shared" si="2"/>
        <v>0</v>
      </c>
      <c r="AT15" s="23">
        <f t="shared" si="2"/>
        <v>0</v>
      </c>
      <c r="AU15" s="23">
        <f t="shared" si="2"/>
        <v>0</v>
      </c>
      <c r="AV15" s="23">
        <f t="shared" si="2"/>
        <v>0.03480817</v>
      </c>
      <c r="AW15" s="23">
        <f t="shared" si="2"/>
        <v>0</v>
      </c>
      <c r="AX15" s="23">
        <f t="shared" si="2"/>
        <v>0</v>
      </c>
      <c r="AY15" s="23">
        <f t="shared" si="2"/>
        <v>0</v>
      </c>
      <c r="AZ15" s="29">
        <f t="shared" si="2"/>
        <v>0.510894108</v>
      </c>
      <c r="BA15" s="23">
        <f t="shared" si="2"/>
        <v>0</v>
      </c>
      <c r="BB15" s="23">
        <f t="shared" si="2"/>
        <v>0</v>
      </c>
      <c r="BC15" s="23">
        <f t="shared" si="2"/>
        <v>0</v>
      </c>
      <c r="BD15" s="23">
        <f t="shared" si="2"/>
        <v>0</v>
      </c>
      <c r="BE15" s="23">
        <f t="shared" si="2"/>
        <v>0</v>
      </c>
      <c r="BF15" s="23">
        <f t="shared" si="2"/>
        <v>0</v>
      </c>
      <c r="BG15" s="23">
        <f t="shared" si="2"/>
        <v>0</v>
      </c>
      <c r="BH15" s="23">
        <f t="shared" si="2"/>
        <v>0</v>
      </c>
      <c r="BI15" s="23">
        <f t="shared" si="2"/>
        <v>0</v>
      </c>
      <c r="BJ15" s="29">
        <f t="shared" si="2"/>
        <v>0</v>
      </c>
      <c r="BK15" s="28">
        <f t="shared" si="2"/>
        <v>137.228278733</v>
      </c>
    </row>
    <row r="16" spans="1:63" ht="12.75">
      <c r="A16" s="72" t="s">
        <v>78</v>
      </c>
      <c r="B16" s="21" t="s">
        <v>15</v>
      </c>
      <c r="C16" s="107"/>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9"/>
    </row>
    <row r="17" spans="1:63" ht="12.75">
      <c r="A17" s="72"/>
      <c r="B17" s="22" t="s">
        <v>40</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c r="W17" s="75">
        <v>0</v>
      </c>
      <c r="X17" s="75">
        <v>0</v>
      </c>
      <c r="Y17" s="75">
        <v>0</v>
      </c>
      <c r="Z17" s="75">
        <v>0</v>
      </c>
      <c r="AA17" s="75">
        <v>0</v>
      </c>
      <c r="AB17" s="75">
        <v>0</v>
      </c>
      <c r="AC17" s="75">
        <v>0</v>
      </c>
      <c r="AD17" s="75">
        <v>0</v>
      </c>
      <c r="AE17" s="75">
        <v>0</v>
      </c>
      <c r="AF17" s="75">
        <v>0</v>
      </c>
      <c r="AG17" s="75">
        <v>0</v>
      </c>
      <c r="AH17" s="75">
        <v>0</v>
      </c>
      <c r="AI17" s="75">
        <v>0</v>
      </c>
      <c r="AJ17" s="75">
        <v>0</v>
      </c>
      <c r="AK17" s="75">
        <v>0</v>
      </c>
      <c r="AL17" s="75">
        <v>0</v>
      </c>
      <c r="AM17" s="75">
        <v>0</v>
      </c>
      <c r="AN17" s="75">
        <v>0</v>
      </c>
      <c r="AO17" s="75">
        <v>0</v>
      </c>
      <c r="AP17" s="75">
        <v>0</v>
      </c>
      <c r="AQ17" s="75">
        <v>0</v>
      </c>
      <c r="AR17" s="75">
        <v>0</v>
      </c>
      <c r="AS17" s="75">
        <v>0</v>
      </c>
      <c r="AT17" s="75">
        <v>0</v>
      </c>
      <c r="AU17" s="75">
        <v>0</v>
      </c>
      <c r="AV17" s="75">
        <v>0</v>
      </c>
      <c r="AW17" s="75">
        <v>0</v>
      </c>
      <c r="AX17" s="75">
        <v>0</v>
      </c>
      <c r="AY17" s="75">
        <v>0</v>
      </c>
      <c r="AZ17" s="75">
        <v>0</v>
      </c>
      <c r="BA17" s="75">
        <v>0</v>
      </c>
      <c r="BB17" s="75">
        <v>0</v>
      </c>
      <c r="BC17" s="75">
        <v>0</v>
      </c>
      <c r="BD17" s="75">
        <v>0</v>
      </c>
      <c r="BE17" s="75">
        <v>0</v>
      </c>
      <c r="BF17" s="75">
        <v>0</v>
      </c>
      <c r="BG17" s="75">
        <v>0</v>
      </c>
      <c r="BH17" s="75">
        <v>0</v>
      </c>
      <c r="BI17" s="75">
        <v>0</v>
      </c>
      <c r="BJ17" s="75">
        <v>0</v>
      </c>
      <c r="BK17" s="28">
        <v>0</v>
      </c>
    </row>
    <row r="18" spans="1:63" ht="12.75">
      <c r="A18" s="72"/>
      <c r="B18" s="22" t="s">
        <v>91</v>
      </c>
      <c r="C18" s="23">
        <f>SUM(C17)</f>
        <v>0</v>
      </c>
      <c r="D18" s="23">
        <f aca="true" t="shared" si="3" ref="D18:BK18">SUM(D17)</f>
        <v>0</v>
      </c>
      <c r="E18" s="23">
        <f t="shared" si="3"/>
        <v>0</v>
      </c>
      <c r="F18" s="23">
        <f t="shared" si="3"/>
        <v>0</v>
      </c>
      <c r="G18" s="28">
        <f t="shared" si="3"/>
        <v>0</v>
      </c>
      <c r="H18" s="26">
        <f t="shared" si="3"/>
        <v>0</v>
      </c>
      <c r="I18" s="23">
        <f t="shared" si="3"/>
        <v>0</v>
      </c>
      <c r="J18" s="23">
        <f t="shared" si="3"/>
        <v>0</v>
      </c>
      <c r="K18" s="23">
        <f t="shared" si="3"/>
        <v>0</v>
      </c>
      <c r="L18" s="29">
        <f t="shared" si="3"/>
        <v>0</v>
      </c>
      <c r="M18" s="23">
        <f t="shared" si="3"/>
        <v>0</v>
      </c>
      <c r="N18" s="23">
        <f t="shared" si="3"/>
        <v>0</v>
      </c>
      <c r="O18" s="23">
        <f t="shared" si="3"/>
        <v>0</v>
      </c>
      <c r="P18" s="23">
        <f t="shared" si="3"/>
        <v>0</v>
      </c>
      <c r="Q18" s="23">
        <f t="shared" si="3"/>
        <v>0</v>
      </c>
      <c r="R18" s="23">
        <f t="shared" si="3"/>
        <v>0</v>
      </c>
      <c r="S18" s="23">
        <f t="shared" si="3"/>
        <v>0</v>
      </c>
      <c r="T18" s="23">
        <f t="shared" si="3"/>
        <v>0</v>
      </c>
      <c r="U18" s="23">
        <f t="shared" si="3"/>
        <v>0</v>
      </c>
      <c r="V18" s="29">
        <f t="shared" si="3"/>
        <v>0</v>
      </c>
      <c r="W18" s="23">
        <f t="shared" si="3"/>
        <v>0</v>
      </c>
      <c r="X18" s="23">
        <f t="shared" si="3"/>
        <v>0</v>
      </c>
      <c r="Y18" s="23">
        <f t="shared" si="3"/>
        <v>0</v>
      </c>
      <c r="Z18" s="23">
        <f t="shared" si="3"/>
        <v>0</v>
      </c>
      <c r="AA18" s="23">
        <f t="shared" si="3"/>
        <v>0</v>
      </c>
      <c r="AB18" s="23">
        <f t="shared" si="3"/>
        <v>0</v>
      </c>
      <c r="AC18" s="23">
        <f t="shared" si="3"/>
        <v>0</v>
      </c>
      <c r="AD18" s="23">
        <f t="shared" si="3"/>
        <v>0</v>
      </c>
      <c r="AE18" s="23">
        <f t="shared" si="3"/>
        <v>0</v>
      </c>
      <c r="AF18" s="29">
        <f t="shared" si="3"/>
        <v>0</v>
      </c>
      <c r="AG18" s="23">
        <f t="shared" si="3"/>
        <v>0</v>
      </c>
      <c r="AH18" s="23">
        <f t="shared" si="3"/>
        <v>0</v>
      </c>
      <c r="AI18" s="23">
        <f t="shared" si="3"/>
        <v>0</v>
      </c>
      <c r="AJ18" s="23">
        <f t="shared" si="3"/>
        <v>0</v>
      </c>
      <c r="AK18" s="23">
        <f t="shared" si="3"/>
        <v>0</v>
      </c>
      <c r="AL18" s="23">
        <f t="shared" si="3"/>
        <v>0</v>
      </c>
      <c r="AM18" s="23">
        <f t="shared" si="3"/>
        <v>0</v>
      </c>
      <c r="AN18" s="23">
        <f t="shared" si="3"/>
        <v>0</v>
      </c>
      <c r="AO18" s="23">
        <f t="shared" si="3"/>
        <v>0</v>
      </c>
      <c r="AP18" s="29">
        <f t="shared" si="3"/>
        <v>0</v>
      </c>
      <c r="AQ18" s="23">
        <f t="shared" si="3"/>
        <v>0</v>
      </c>
      <c r="AR18" s="23">
        <f t="shared" si="3"/>
        <v>0</v>
      </c>
      <c r="AS18" s="23">
        <f t="shared" si="3"/>
        <v>0</v>
      </c>
      <c r="AT18" s="23">
        <f t="shared" si="3"/>
        <v>0</v>
      </c>
      <c r="AU18" s="23">
        <f t="shared" si="3"/>
        <v>0</v>
      </c>
      <c r="AV18" s="23">
        <f t="shared" si="3"/>
        <v>0</v>
      </c>
      <c r="AW18" s="23">
        <f t="shared" si="3"/>
        <v>0</v>
      </c>
      <c r="AX18" s="23">
        <f t="shared" si="3"/>
        <v>0</v>
      </c>
      <c r="AY18" s="23">
        <f t="shared" si="3"/>
        <v>0</v>
      </c>
      <c r="AZ18" s="29">
        <f t="shared" si="3"/>
        <v>0</v>
      </c>
      <c r="BA18" s="23">
        <f t="shared" si="3"/>
        <v>0</v>
      </c>
      <c r="BB18" s="23">
        <f t="shared" si="3"/>
        <v>0</v>
      </c>
      <c r="BC18" s="23">
        <f t="shared" si="3"/>
        <v>0</v>
      </c>
      <c r="BD18" s="23">
        <f t="shared" si="3"/>
        <v>0</v>
      </c>
      <c r="BE18" s="23">
        <f t="shared" si="3"/>
        <v>0</v>
      </c>
      <c r="BF18" s="23">
        <f t="shared" si="3"/>
        <v>0</v>
      </c>
      <c r="BG18" s="23">
        <f t="shared" si="3"/>
        <v>0</v>
      </c>
      <c r="BH18" s="23">
        <f t="shared" si="3"/>
        <v>0</v>
      </c>
      <c r="BI18" s="23">
        <f t="shared" si="3"/>
        <v>0</v>
      </c>
      <c r="BJ18" s="29">
        <f t="shared" si="3"/>
        <v>0</v>
      </c>
      <c r="BK18" s="28">
        <f t="shared" si="3"/>
        <v>0</v>
      </c>
    </row>
    <row r="19" spans="1:63" ht="12.75">
      <c r="A19" s="72" t="s">
        <v>80</v>
      </c>
      <c r="B19" s="21" t="s">
        <v>96</v>
      </c>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9"/>
    </row>
    <row r="20" spans="1:63" ht="12.75">
      <c r="A20" s="72"/>
      <c r="B20" s="22" t="s">
        <v>40</v>
      </c>
      <c r="C20" s="75">
        <v>0</v>
      </c>
      <c r="D20" s="75">
        <v>0</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75">
        <v>0</v>
      </c>
      <c r="V20" s="75">
        <v>0</v>
      </c>
      <c r="W20" s="75">
        <v>0</v>
      </c>
      <c r="X20" s="75">
        <v>0</v>
      </c>
      <c r="Y20" s="75">
        <v>0</v>
      </c>
      <c r="Z20" s="75">
        <v>0</v>
      </c>
      <c r="AA20" s="75">
        <v>0</v>
      </c>
      <c r="AB20" s="75">
        <v>0</v>
      </c>
      <c r="AC20" s="75">
        <v>0</v>
      </c>
      <c r="AD20" s="75">
        <v>0</v>
      </c>
      <c r="AE20" s="75">
        <v>0</v>
      </c>
      <c r="AF20" s="75">
        <v>0</v>
      </c>
      <c r="AG20" s="75">
        <v>0</v>
      </c>
      <c r="AH20" s="75">
        <v>0</v>
      </c>
      <c r="AI20" s="75">
        <v>0</v>
      </c>
      <c r="AJ20" s="75">
        <v>0</v>
      </c>
      <c r="AK20" s="75">
        <v>0</v>
      </c>
      <c r="AL20" s="75">
        <v>0</v>
      </c>
      <c r="AM20" s="75">
        <v>0</v>
      </c>
      <c r="AN20" s="75">
        <v>0</v>
      </c>
      <c r="AO20" s="75">
        <v>0</v>
      </c>
      <c r="AP20" s="75">
        <v>0</v>
      </c>
      <c r="AQ20" s="75">
        <v>0</v>
      </c>
      <c r="AR20" s="75">
        <v>0</v>
      </c>
      <c r="AS20" s="75">
        <v>0</v>
      </c>
      <c r="AT20" s="75">
        <v>0</v>
      </c>
      <c r="AU20" s="75">
        <v>0</v>
      </c>
      <c r="AV20" s="75">
        <v>0</v>
      </c>
      <c r="AW20" s="75">
        <v>0</v>
      </c>
      <c r="AX20" s="75">
        <v>0</v>
      </c>
      <c r="AY20" s="75">
        <v>0</v>
      </c>
      <c r="AZ20" s="75">
        <v>0</v>
      </c>
      <c r="BA20" s="75">
        <v>0</v>
      </c>
      <c r="BB20" s="75">
        <v>0</v>
      </c>
      <c r="BC20" s="75">
        <v>0</v>
      </c>
      <c r="BD20" s="75">
        <v>0</v>
      </c>
      <c r="BE20" s="75">
        <v>0</v>
      </c>
      <c r="BF20" s="75">
        <v>0</v>
      </c>
      <c r="BG20" s="75">
        <v>0</v>
      </c>
      <c r="BH20" s="75">
        <v>0</v>
      </c>
      <c r="BI20" s="75">
        <v>0</v>
      </c>
      <c r="BJ20" s="75">
        <v>0</v>
      </c>
      <c r="BK20" s="28">
        <v>0</v>
      </c>
    </row>
    <row r="21" spans="1:63" ht="12.75">
      <c r="A21" s="72"/>
      <c r="B21" s="22" t="s">
        <v>90</v>
      </c>
      <c r="C21" s="23">
        <f>SUM(C20)</f>
        <v>0</v>
      </c>
      <c r="D21" s="23">
        <f aca="true" t="shared" si="4" ref="D21:BK21">SUM(D20)</f>
        <v>0</v>
      </c>
      <c r="E21" s="23">
        <f t="shared" si="4"/>
        <v>0</v>
      </c>
      <c r="F21" s="23">
        <f t="shared" si="4"/>
        <v>0</v>
      </c>
      <c r="G21" s="28">
        <f t="shared" si="4"/>
        <v>0</v>
      </c>
      <c r="H21" s="26">
        <f t="shared" si="4"/>
        <v>0</v>
      </c>
      <c r="I21" s="23">
        <f t="shared" si="4"/>
        <v>0</v>
      </c>
      <c r="J21" s="23">
        <f t="shared" si="4"/>
        <v>0</v>
      </c>
      <c r="K21" s="23">
        <f t="shared" si="4"/>
        <v>0</v>
      </c>
      <c r="L21" s="29">
        <f t="shared" si="4"/>
        <v>0</v>
      </c>
      <c r="M21" s="23">
        <f t="shared" si="4"/>
        <v>0</v>
      </c>
      <c r="N21" s="23">
        <f t="shared" si="4"/>
        <v>0</v>
      </c>
      <c r="O21" s="23">
        <f t="shared" si="4"/>
        <v>0</v>
      </c>
      <c r="P21" s="23">
        <f t="shared" si="4"/>
        <v>0</v>
      </c>
      <c r="Q21" s="23">
        <f t="shared" si="4"/>
        <v>0</v>
      </c>
      <c r="R21" s="23">
        <f t="shared" si="4"/>
        <v>0</v>
      </c>
      <c r="S21" s="23">
        <f t="shared" si="4"/>
        <v>0</v>
      </c>
      <c r="T21" s="23">
        <f t="shared" si="4"/>
        <v>0</v>
      </c>
      <c r="U21" s="23">
        <f t="shared" si="4"/>
        <v>0</v>
      </c>
      <c r="V21" s="29">
        <f t="shared" si="4"/>
        <v>0</v>
      </c>
      <c r="W21" s="23">
        <f t="shared" si="4"/>
        <v>0</v>
      </c>
      <c r="X21" s="23">
        <f t="shared" si="4"/>
        <v>0</v>
      </c>
      <c r="Y21" s="23">
        <f t="shared" si="4"/>
        <v>0</v>
      </c>
      <c r="Z21" s="23">
        <f t="shared" si="4"/>
        <v>0</v>
      </c>
      <c r="AA21" s="23">
        <f t="shared" si="4"/>
        <v>0</v>
      </c>
      <c r="AB21" s="23">
        <f t="shared" si="4"/>
        <v>0</v>
      </c>
      <c r="AC21" s="23">
        <f t="shared" si="4"/>
        <v>0</v>
      </c>
      <c r="AD21" s="23">
        <f t="shared" si="4"/>
        <v>0</v>
      </c>
      <c r="AE21" s="23">
        <f t="shared" si="4"/>
        <v>0</v>
      </c>
      <c r="AF21" s="29">
        <f t="shared" si="4"/>
        <v>0</v>
      </c>
      <c r="AG21" s="23">
        <f t="shared" si="4"/>
        <v>0</v>
      </c>
      <c r="AH21" s="23">
        <f t="shared" si="4"/>
        <v>0</v>
      </c>
      <c r="AI21" s="23">
        <f t="shared" si="4"/>
        <v>0</v>
      </c>
      <c r="AJ21" s="23">
        <f t="shared" si="4"/>
        <v>0</v>
      </c>
      <c r="AK21" s="23">
        <f t="shared" si="4"/>
        <v>0</v>
      </c>
      <c r="AL21" s="23">
        <f t="shared" si="4"/>
        <v>0</v>
      </c>
      <c r="AM21" s="23">
        <f t="shared" si="4"/>
        <v>0</v>
      </c>
      <c r="AN21" s="23">
        <f t="shared" si="4"/>
        <v>0</v>
      </c>
      <c r="AO21" s="23">
        <f t="shared" si="4"/>
        <v>0</v>
      </c>
      <c r="AP21" s="29">
        <f t="shared" si="4"/>
        <v>0</v>
      </c>
      <c r="AQ21" s="23">
        <f t="shared" si="4"/>
        <v>0</v>
      </c>
      <c r="AR21" s="23">
        <f t="shared" si="4"/>
        <v>0</v>
      </c>
      <c r="AS21" s="23">
        <f t="shared" si="4"/>
        <v>0</v>
      </c>
      <c r="AT21" s="23">
        <f t="shared" si="4"/>
        <v>0</v>
      </c>
      <c r="AU21" s="23">
        <f t="shared" si="4"/>
        <v>0</v>
      </c>
      <c r="AV21" s="23">
        <f t="shared" si="4"/>
        <v>0</v>
      </c>
      <c r="AW21" s="23">
        <f t="shared" si="4"/>
        <v>0</v>
      </c>
      <c r="AX21" s="23">
        <f t="shared" si="4"/>
        <v>0</v>
      </c>
      <c r="AY21" s="23">
        <f t="shared" si="4"/>
        <v>0</v>
      </c>
      <c r="AZ21" s="29">
        <f t="shared" si="4"/>
        <v>0</v>
      </c>
      <c r="BA21" s="23">
        <f t="shared" si="4"/>
        <v>0</v>
      </c>
      <c r="BB21" s="23">
        <f t="shared" si="4"/>
        <v>0</v>
      </c>
      <c r="BC21" s="23">
        <f t="shared" si="4"/>
        <v>0</v>
      </c>
      <c r="BD21" s="23">
        <f t="shared" si="4"/>
        <v>0</v>
      </c>
      <c r="BE21" s="23">
        <f t="shared" si="4"/>
        <v>0</v>
      </c>
      <c r="BF21" s="23">
        <f t="shared" si="4"/>
        <v>0</v>
      </c>
      <c r="BG21" s="23">
        <f t="shared" si="4"/>
        <v>0</v>
      </c>
      <c r="BH21" s="23">
        <f t="shared" si="4"/>
        <v>0</v>
      </c>
      <c r="BI21" s="23">
        <f t="shared" si="4"/>
        <v>0</v>
      </c>
      <c r="BJ21" s="29">
        <f t="shared" si="4"/>
        <v>0</v>
      </c>
      <c r="BK21" s="28">
        <f t="shared" si="4"/>
        <v>0</v>
      </c>
    </row>
    <row r="22" spans="1:63" ht="12.75">
      <c r="A22" s="72" t="s">
        <v>81</v>
      </c>
      <c r="B22" s="21" t="s">
        <v>16</v>
      </c>
      <c r="C22" s="107"/>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9"/>
    </row>
    <row r="23" spans="1:63" ht="12.75">
      <c r="A23" s="72"/>
      <c r="B23" s="22" t="s">
        <v>103</v>
      </c>
      <c r="C23" s="75">
        <v>0</v>
      </c>
      <c r="D23" s="75">
        <v>0</v>
      </c>
      <c r="E23" s="75">
        <v>0</v>
      </c>
      <c r="F23" s="75">
        <v>0</v>
      </c>
      <c r="G23" s="75">
        <v>0</v>
      </c>
      <c r="H23" s="75">
        <v>0.072707869</v>
      </c>
      <c r="I23" s="75">
        <v>0.051892032</v>
      </c>
      <c r="J23" s="75">
        <v>0</v>
      </c>
      <c r="K23" s="75">
        <v>0</v>
      </c>
      <c r="L23" s="75">
        <v>0.259460161</v>
      </c>
      <c r="M23" s="75">
        <v>0</v>
      </c>
      <c r="N23" s="75">
        <v>0</v>
      </c>
      <c r="O23" s="75">
        <v>0</v>
      </c>
      <c r="P23" s="75">
        <v>0</v>
      </c>
      <c r="Q23" s="75">
        <v>0</v>
      </c>
      <c r="R23" s="75">
        <v>0.012451386</v>
      </c>
      <c r="S23" s="75">
        <v>0</v>
      </c>
      <c r="T23" s="75">
        <v>0</v>
      </c>
      <c r="U23" s="75">
        <v>0</v>
      </c>
      <c r="V23" s="75">
        <v>0</v>
      </c>
      <c r="W23" s="75">
        <v>0</v>
      </c>
      <c r="X23" s="75">
        <v>0.105381975</v>
      </c>
      <c r="Y23" s="75">
        <v>0</v>
      </c>
      <c r="Z23" s="75">
        <v>0</v>
      </c>
      <c r="AA23" s="75">
        <v>0</v>
      </c>
      <c r="AB23" s="75">
        <v>2.446316585</v>
      </c>
      <c r="AC23" s="75">
        <v>1.140740776</v>
      </c>
      <c r="AD23" s="75">
        <v>0</v>
      </c>
      <c r="AE23" s="75">
        <v>0</v>
      </c>
      <c r="AF23" s="75">
        <v>4.059081549</v>
      </c>
      <c r="AG23" s="75">
        <v>0</v>
      </c>
      <c r="AH23" s="75">
        <v>0</v>
      </c>
      <c r="AI23" s="75">
        <v>0</v>
      </c>
      <c r="AJ23" s="75">
        <v>0</v>
      </c>
      <c r="AK23" s="75">
        <v>0</v>
      </c>
      <c r="AL23" s="75">
        <v>1.263444296</v>
      </c>
      <c r="AM23" s="75">
        <v>0.021676914</v>
      </c>
      <c r="AN23" s="75">
        <v>0</v>
      </c>
      <c r="AO23" s="75">
        <v>0</v>
      </c>
      <c r="AP23" s="75">
        <v>0.239869433</v>
      </c>
      <c r="AQ23" s="75">
        <v>0</v>
      </c>
      <c r="AR23" s="75">
        <v>0</v>
      </c>
      <c r="AS23" s="75">
        <v>0</v>
      </c>
      <c r="AT23" s="75">
        <v>0</v>
      </c>
      <c r="AU23" s="75">
        <v>0</v>
      </c>
      <c r="AV23" s="75">
        <v>0.365359225</v>
      </c>
      <c r="AW23" s="75">
        <v>0.103223967</v>
      </c>
      <c r="AX23" s="75">
        <v>0</v>
      </c>
      <c r="AY23" s="75">
        <v>0</v>
      </c>
      <c r="AZ23" s="75">
        <v>0.154970291</v>
      </c>
      <c r="BA23" s="75">
        <v>0</v>
      </c>
      <c r="BB23" s="75">
        <v>0</v>
      </c>
      <c r="BC23" s="75">
        <v>0</v>
      </c>
      <c r="BD23" s="75">
        <v>0</v>
      </c>
      <c r="BE23" s="75">
        <v>0</v>
      </c>
      <c r="BF23" s="75">
        <v>0.036071214</v>
      </c>
      <c r="BG23" s="75">
        <v>0</v>
      </c>
      <c r="BH23" s="75">
        <v>0</v>
      </c>
      <c r="BI23" s="75">
        <v>0</v>
      </c>
      <c r="BJ23" s="75">
        <v>0</v>
      </c>
      <c r="BK23" s="28">
        <f>SUM(C23:BJ23)</f>
        <v>10.332647673</v>
      </c>
    </row>
    <row r="24" spans="1:63" ht="12.75">
      <c r="A24" s="72"/>
      <c r="B24" s="22" t="s">
        <v>104</v>
      </c>
      <c r="C24" s="75">
        <v>0</v>
      </c>
      <c r="D24" s="75">
        <v>0</v>
      </c>
      <c r="E24" s="75">
        <v>0</v>
      </c>
      <c r="F24" s="75">
        <v>0</v>
      </c>
      <c r="G24" s="75">
        <v>0</v>
      </c>
      <c r="H24" s="75">
        <v>0.003761377</v>
      </c>
      <c r="I24" s="75">
        <v>0</v>
      </c>
      <c r="J24" s="75">
        <v>0</v>
      </c>
      <c r="K24" s="75">
        <v>0</v>
      </c>
      <c r="L24" s="75">
        <v>0.214935806</v>
      </c>
      <c r="M24" s="75">
        <v>0</v>
      </c>
      <c r="N24" s="75">
        <v>0</v>
      </c>
      <c r="O24" s="75">
        <v>0</v>
      </c>
      <c r="P24" s="75">
        <v>0</v>
      </c>
      <c r="Q24" s="75">
        <v>0</v>
      </c>
      <c r="R24" s="75">
        <v>0.002042292</v>
      </c>
      <c r="S24" s="75">
        <v>0</v>
      </c>
      <c r="T24" s="75">
        <v>0</v>
      </c>
      <c r="U24" s="75">
        <v>0</v>
      </c>
      <c r="V24" s="75">
        <v>0</v>
      </c>
      <c r="W24" s="75">
        <v>0</v>
      </c>
      <c r="X24" s="75">
        <v>0.537113871</v>
      </c>
      <c r="Y24" s="75">
        <v>0</v>
      </c>
      <c r="Z24" s="75">
        <v>0</v>
      </c>
      <c r="AA24" s="75">
        <v>0</v>
      </c>
      <c r="AB24" s="75">
        <v>0.044907326</v>
      </c>
      <c r="AC24" s="75">
        <v>0.234542917</v>
      </c>
      <c r="AD24" s="75">
        <v>0</v>
      </c>
      <c r="AE24" s="75">
        <v>0</v>
      </c>
      <c r="AF24" s="75">
        <v>1.20249757</v>
      </c>
      <c r="AG24" s="75">
        <v>0</v>
      </c>
      <c r="AH24" s="75">
        <v>0</v>
      </c>
      <c r="AI24" s="75">
        <v>0</v>
      </c>
      <c r="AJ24" s="75">
        <v>0</v>
      </c>
      <c r="AK24" s="75">
        <v>0</v>
      </c>
      <c r="AL24" s="75">
        <v>0.00146528</v>
      </c>
      <c r="AM24" s="75">
        <v>0</v>
      </c>
      <c r="AN24" s="75">
        <v>0</v>
      </c>
      <c r="AO24" s="75">
        <v>0</v>
      </c>
      <c r="AP24" s="75">
        <v>0</v>
      </c>
      <c r="AQ24" s="75">
        <v>0</v>
      </c>
      <c r="AR24" s="75">
        <v>0</v>
      </c>
      <c r="AS24" s="75">
        <v>0</v>
      </c>
      <c r="AT24" s="75">
        <v>0</v>
      </c>
      <c r="AU24" s="75">
        <v>0</v>
      </c>
      <c r="AV24" s="75">
        <v>0.011881019</v>
      </c>
      <c r="AW24" s="75">
        <v>0</v>
      </c>
      <c r="AX24" s="75">
        <v>0</v>
      </c>
      <c r="AY24" s="75">
        <v>0</v>
      </c>
      <c r="AZ24" s="75">
        <v>0</v>
      </c>
      <c r="BA24" s="75">
        <v>0</v>
      </c>
      <c r="BB24" s="75">
        <v>0</v>
      </c>
      <c r="BC24" s="75">
        <v>0</v>
      </c>
      <c r="BD24" s="75">
        <v>0</v>
      </c>
      <c r="BE24" s="75">
        <v>0</v>
      </c>
      <c r="BF24" s="75">
        <v>0.011070626</v>
      </c>
      <c r="BG24" s="75">
        <v>0</v>
      </c>
      <c r="BH24" s="75">
        <v>0</v>
      </c>
      <c r="BI24" s="75">
        <v>0</v>
      </c>
      <c r="BJ24" s="75">
        <v>0</v>
      </c>
      <c r="BK24" s="28">
        <f>SUM(C24:BJ24)</f>
        <v>2.264218084</v>
      </c>
    </row>
    <row r="25" spans="1:63" ht="12.75">
      <c r="A25" s="72"/>
      <c r="B25" s="22" t="s">
        <v>89</v>
      </c>
      <c r="C25" s="23">
        <f>SUM(C23:C24)</f>
        <v>0</v>
      </c>
      <c r="D25" s="23">
        <f aca="true" t="shared" si="5" ref="D25:BK25">SUM(D23:D24)</f>
        <v>0</v>
      </c>
      <c r="E25" s="23">
        <f t="shared" si="5"/>
        <v>0</v>
      </c>
      <c r="F25" s="23">
        <f t="shared" si="5"/>
        <v>0</v>
      </c>
      <c r="G25" s="28">
        <f t="shared" si="5"/>
        <v>0</v>
      </c>
      <c r="H25" s="26">
        <f t="shared" si="5"/>
        <v>0.07646924599999999</v>
      </c>
      <c r="I25" s="23">
        <f t="shared" si="5"/>
        <v>0.051892032</v>
      </c>
      <c r="J25" s="23">
        <f t="shared" si="5"/>
        <v>0</v>
      </c>
      <c r="K25" s="23">
        <f t="shared" si="5"/>
        <v>0</v>
      </c>
      <c r="L25" s="29">
        <f t="shared" si="5"/>
        <v>0.47439596700000003</v>
      </c>
      <c r="M25" s="23">
        <f t="shared" si="5"/>
        <v>0</v>
      </c>
      <c r="N25" s="23">
        <f t="shared" si="5"/>
        <v>0</v>
      </c>
      <c r="O25" s="23">
        <f t="shared" si="5"/>
        <v>0</v>
      </c>
      <c r="P25" s="23">
        <f t="shared" si="5"/>
        <v>0</v>
      </c>
      <c r="Q25" s="23">
        <f t="shared" si="5"/>
        <v>0</v>
      </c>
      <c r="R25" s="23">
        <f t="shared" si="5"/>
        <v>0.014493678</v>
      </c>
      <c r="S25" s="23">
        <f t="shared" si="5"/>
        <v>0</v>
      </c>
      <c r="T25" s="23">
        <f t="shared" si="5"/>
        <v>0</v>
      </c>
      <c r="U25" s="23">
        <f t="shared" si="5"/>
        <v>0</v>
      </c>
      <c r="V25" s="29">
        <f t="shared" si="5"/>
        <v>0</v>
      </c>
      <c r="W25" s="23">
        <f t="shared" si="5"/>
        <v>0</v>
      </c>
      <c r="X25" s="23">
        <f t="shared" si="5"/>
        <v>0.642495846</v>
      </c>
      <c r="Y25" s="23">
        <f t="shared" si="5"/>
        <v>0</v>
      </c>
      <c r="Z25" s="23">
        <f t="shared" si="5"/>
        <v>0</v>
      </c>
      <c r="AA25" s="23">
        <f t="shared" si="5"/>
        <v>0</v>
      </c>
      <c r="AB25" s="23">
        <f t="shared" si="5"/>
        <v>2.491223911</v>
      </c>
      <c r="AC25" s="23">
        <f t="shared" si="5"/>
        <v>1.3752836929999999</v>
      </c>
      <c r="AD25" s="23">
        <f t="shared" si="5"/>
        <v>0</v>
      </c>
      <c r="AE25" s="23">
        <f t="shared" si="5"/>
        <v>0</v>
      </c>
      <c r="AF25" s="29">
        <f t="shared" si="5"/>
        <v>5.261579119</v>
      </c>
      <c r="AG25" s="23">
        <f t="shared" si="5"/>
        <v>0</v>
      </c>
      <c r="AH25" s="23">
        <f t="shared" si="5"/>
        <v>0</v>
      </c>
      <c r="AI25" s="23">
        <f t="shared" si="5"/>
        <v>0</v>
      </c>
      <c r="AJ25" s="23">
        <f t="shared" si="5"/>
        <v>0</v>
      </c>
      <c r="AK25" s="23">
        <f t="shared" si="5"/>
        <v>0</v>
      </c>
      <c r="AL25" s="23">
        <f t="shared" si="5"/>
        <v>1.264909576</v>
      </c>
      <c r="AM25" s="23">
        <f t="shared" si="5"/>
        <v>0.021676914</v>
      </c>
      <c r="AN25" s="23">
        <f t="shared" si="5"/>
        <v>0</v>
      </c>
      <c r="AO25" s="23">
        <f t="shared" si="5"/>
        <v>0</v>
      </c>
      <c r="AP25" s="29">
        <f t="shared" si="5"/>
        <v>0.239869433</v>
      </c>
      <c r="AQ25" s="23">
        <f t="shared" si="5"/>
        <v>0</v>
      </c>
      <c r="AR25" s="23">
        <f t="shared" si="5"/>
        <v>0</v>
      </c>
      <c r="AS25" s="23">
        <f t="shared" si="5"/>
        <v>0</v>
      </c>
      <c r="AT25" s="23">
        <f t="shared" si="5"/>
        <v>0</v>
      </c>
      <c r="AU25" s="23">
        <f t="shared" si="5"/>
        <v>0</v>
      </c>
      <c r="AV25" s="23">
        <f t="shared" si="5"/>
        <v>0.377240244</v>
      </c>
      <c r="AW25" s="23">
        <f t="shared" si="5"/>
        <v>0.103223967</v>
      </c>
      <c r="AX25" s="23">
        <f t="shared" si="5"/>
        <v>0</v>
      </c>
      <c r="AY25" s="23">
        <f t="shared" si="5"/>
        <v>0</v>
      </c>
      <c r="AZ25" s="29">
        <f t="shared" si="5"/>
        <v>0.154970291</v>
      </c>
      <c r="BA25" s="23">
        <f t="shared" si="5"/>
        <v>0</v>
      </c>
      <c r="BB25" s="23">
        <f t="shared" si="5"/>
        <v>0</v>
      </c>
      <c r="BC25" s="23">
        <f t="shared" si="5"/>
        <v>0</v>
      </c>
      <c r="BD25" s="23">
        <f t="shared" si="5"/>
        <v>0</v>
      </c>
      <c r="BE25" s="23">
        <f t="shared" si="5"/>
        <v>0</v>
      </c>
      <c r="BF25" s="23">
        <f t="shared" si="5"/>
        <v>0.04714184</v>
      </c>
      <c r="BG25" s="23">
        <f t="shared" si="5"/>
        <v>0</v>
      </c>
      <c r="BH25" s="23">
        <f t="shared" si="5"/>
        <v>0</v>
      </c>
      <c r="BI25" s="23">
        <f t="shared" si="5"/>
        <v>0</v>
      </c>
      <c r="BJ25" s="29">
        <f t="shared" si="5"/>
        <v>0</v>
      </c>
      <c r="BK25" s="28">
        <f t="shared" si="5"/>
        <v>12.596865757</v>
      </c>
    </row>
    <row r="26" spans="1:63" ht="12.75">
      <c r="A26" s="72"/>
      <c r="B26" s="30" t="s">
        <v>79</v>
      </c>
      <c r="C26" s="23">
        <f>C9+C12+C15+C18+C21+C25</f>
        <v>0</v>
      </c>
      <c r="D26" s="23">
        <f aca="true" t="shared" si="6" ref="D26:BK26">D9+D12+D15+D18+D21+D25</f>
        <v>1.43372265</v>
      </c>
      <c r="E26" s="23">
        <f t="shared" si="6"/>
        <v>0</v>
      </c>
      <c r="F26" s="23">
        <f t="shared" si="6"/>
        <v>0</v>
      </c>
      <c r="G26" s="28">
        <f t="shared" si="6"/>
        <v>0</v>
      </c>
      <c r="H26" s="26">
        <f t="shared" si="6"/>
        <v>0.08811945099999999</v>
      </c>
      <c r="I26" s="23">
        <f t="shared" si="6"/>
        <v>5.1702426919999995</v>
      </c>
      <c r="J26" s="23">
        <f t="shared" si="6"/>
        <v>0</v>
      </c>
      <c r="K26" s="23">
        <f t="shared" si="6"/>
        <v>0</v>
      </c>
      <c r="L26" s="29">
        <f t="shared" si="6"/>
        <v>1.216714591</v>
      </c>
      <c r="M26" s="23">
        <f t="shared" si="6"/>
        <v>0</v>
      </c>
      <c r="N26" s="23">
        <f t="shared" si="6"/>
        <v>0</v>
      </c>
      <c r="O26" s="23">
        <f t="shared" si="6"/>
        <v>0</v>
      </c>
      <c r="P26" s="23">
        <f t="shared" si="6"/>
        <v>0</v>
      </c>
      <c r="Q26" s="23">
        <f t="shared" si="6"/>
        <v>0</v>
      </c>
      <c r="R26" s="23">
        <f t="shared" si="6"/>
        <v>0.014493678</v>
      </c>
      <c r="S26" s="23">
        <f t="shared" si="6"/>
        <v>0</v>
      </c>
      <c r="T26" s="23">
        <f t="shared" si="6"/>
        <v>0</v>
      </c>
      <c r="U26" s="23">
        <f t="shared" si="6"/>
        <v>0</v>
      </c>
      <c r="V26" s="29">
        <f t="shared" si="6"/>
        <v>0</v>
      </c>
      <c r="W26" s="23">
        <f t="shared" si="6"/>
        <v>0</v>
      </c>
      <c r="X26" s="23">
        <f t="shared" si="6"/>
        <v>11.250723293999998</v>
      </c>
      <c r="Y26" s="23">
        <f t="shared" si="6"/>
        <v>0</v>
      </c>
      <c r="Z26" s="23">
        <f t="shared" si="6"/>
        <v>0</v>
      </c>
      <c r="AA26" s="23">
        <f t="shared" si="6"/>
        <v>0</v>
      </c>
      <c r="AB26" s="23">
        <f t="shared" si="6"/>
        <v>3.390766963</v>
      </c>
      <c r="AC26" s="23">
        <f t="shared" si="6"/>
        <v>19.794959158999998</v>
      </c>
      <c r="AD26" s="23">
        <f t="shared" si="6"/>
        <v>0</v>
      </c>
      <c r="AE26" s="23">
        <f t="shared" si="6"/>
        <v>0</v>
      </c>
      <c r="AF26" s="29">
        <f t="shared" si="6"/>
        <v>117.723937801</v>
      </c>
      <c r="AG26" s="23">
        <f t="shared" si="6"/>
        <v>0</v>
      </c>
      <c r="AH26" s="23">
        <f t="shared" si="6"/>
        <v>0</v>
      </c>
      <c r="AI26" s="23">
        <f t="shared" si="6"/>
        <v>0</v>
      </c>
      <c r="AJ26" s="23">
        <f t="shared" si="6"/>
        <v>0</v>
      </c>
      <c r="AK26" s="23">
        <f t="shared" si="6"/>
        <v>0</v>
      </c>
      <c r="AL26" s="23">
        <f t="shared" si="6"/>
        <v>1.325790131</v>
      </c>
      <c r="AM26" s="23">
        <f t="shared" si="6"/>
        <v>8.443008369000001</v>
      </c>
      <c r="AN26" s="23">
        <f t="shared" si="6"/>
        <v>0</v>
      </c>
      <c r="AO26" s="23">
        <f t="shared" si="6"/>
        <v>0</v>
      </c>
      <c r="AP26" s="29">
        <f t="shared" si="6"/>
        <v>1.3065714179999999</v>
      </c>
      <c r="AQ26" s="23">
        <f t="shared" si="6"/>
        <v>0</v>
      </c>
      <c r="AR26" s="23">
        <f t="shared" si="6"/>
        <v>0</v>
      </c>
      <c r="AS26" s="23">
        <f t="shared" si="6"/>
        <v>0</v>
      </c>
      <c r="AT26" s="23">
        <f t="shared" si="6"/>
        <v>0</v>
      </c>
      <c r="AU26" s="23">
        <f t="shared" si="6"/>
        <v>0</v>
      </c>
      <c r="AV26" s="23">
        <f t="shared" si="6"/>
        <v>0.46716081600000003</v>
      </c>
      <c r="AW26" s="23">
        <f t="shared" si="6"/>
        <v>0.103223967</v>
      </c>
      <c r="AX26" s="23">
        <f t="shared" si="6"/>
        <v>0</v>
      </c>
      <c r="AY26" s="23">
        <f t="shared" si="6"/>
        <v>0</v>
      </c>
      <c r="AZ26" s="29">
        <f t="shared" si="6"/>
        <v>0.9728399830000001</v>
      </c>
      <c r="BA26" s="23">
        <f t="shared" si="6"/>
        <v>0</v>
      </c>
      <c r="BB26" s="23">
        <f t="shared" si="6"/>
        <v>0</v>
      </c>
      <c r="BC26" s="23">
        <f t="shared" si="6"/>
        <v>0</v>
      </c>
      <c r="BD26" s="23">
        <f t="shared" si="6"/>
        <v>0</v>
      </c>
      <c r="BE26" s="23">
        <f t="shared" si="6"/>
        <v>0</v>
      </c>
      <c r="BF26" s="23">
        <f t="shared" si="6"/>
        <v>0.055765656999999996</v>
      </c>
      <c r="BG26" s="23">
        <f t="shared" si="6"/>
        <v>0</v>
      </c>
      <c r="BH26" s="23">
        <f t="shared" si="6"/>
        <v>0</v>
      </c>
      <c r="BI26" s="23">
        <f t="shared" si="6"/>
        <v>0</v>
      </c>
      <c r="BJ26" s="29">
        <f t="shared" si="6"/>
        <v>0</v>
      </c>
      <c r="BK26" s="28">
        <f t="shared" si="6"/>
        <v>172.75804061999997</v>
      </c>
    </row>
    <row r="27" spans="1:63" ht="3.75" customHeight="1">
      <c r="A27" s="72"/>
      <c r="B27" s="31"/>
      <c r="C27" s="107"/>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9"/>
    </row>
    <row r="28" spans="1:63" ht="12.75">
      <c r="A28" s="72" t="s">
        <v>1</v>
      </c>
      <c r="B28" s="19" t="s">
        <v>7</v>
      </c>
      <c r="C28" s="107"/>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9"/>
    </row>
    <row r="29" spans="1:117" s="78" customFormat="1" ht="12.75">
      <c r="A29" s="72" t="s">
        <v>75</v>
      </c>
      <c r="B29" s="21" t="s">
        <v>2</v>
      </c>
      <c r="C29" s="110"/>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row>
    <row r="30" spans="1:117" s="78" customFormat="1" ht="12.75">
      <c r="A30" s="72"/>
      <c r="B30" s="22" t="s">
        <v>40</v>
      </c>
      <c r="C30" s="75">
        <v>0</v>
      </c>
      <c r="D30" s="75">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75">
        <v>0</v>
      </c>
      <c r="V30" s="75">
        <v>0</v>
      </c>
      <c r="W30" s="75">
        <v>0</v>
      </c>
      <c r="X30" s="75">
        <v>0</v>
      </c>
      <c r="Y30" s="75">
        <v>0</v>
      </c>
      <c r="Z30" s="75">
        <v>0</v>
      </c>
      <c r="AA30" s="75">
        <v>0</v>
      </c>
      <c r="AB30" s="75">
        <v>0</v>
      </c>
      <c r="AC30" s="75">
        <v>0</v>
      </c>
      <c r="AD30" s="75">
        <v>0</v>
      </c>
      <c r="AE30" s="75">
        <v>0</v>
      </c>
      <c r="AF30" s="75">
        <v>0</v>
      </c>
      <c r="AG30" s="75">
        <v>0</v>
      </c>
      <c r="AH30" s="75">
        <v>0</v>
      </c>
      <c r="AI30" s="75">
        <v>0</v>
      </c>
      <c r="AJ30" s="75">
        <v>0</v>
      </c>
      <c r="AK30" s="75">
        <v>0</v>
      </c>
      <c r="AL30" s="75">
        <v>0</v>
      </c>
      <c r="AM30" s="75">
        <v>0</v>
      </c>
      <c r="AN30" s="75">
        <v>0</v>
      </c>
      <c r="AO30" s="75">
        <v>0</v>
      </c>
      <c r="AP30" s="75">
        <v>0</v>
      </c>
      <c r="AQ30" s="75">
        <v>0</v>
      </c>
      <c r="AR30" s="75">
        <v>0</v>
      </c>
      <c r="AS30" s="75">
        <v>0</v>
      </c>
      <c r="AT30" s="75">
        <v>0</v>
      </c>
      <c r="AU30" s="75">
        <v>0</v>
      </c>
      <c r="AV30" s="75">
        <v>0</v>
      </c>
      <c r="AW30" s="75">
        <v>0</v>
      </c>
      <c r="AX30" s="75">
        <v>0</v>
      </c>
      <c r="AY30" s="75">
        <v>0</v>
      </c>
      <c r="AZ30" s="75">
        <v>0</v>
      </c>
      <c r="BA30" s="75">
        <v>0</v>
      </c>
      <c r="BB30" s="75">
        <v>0</v>
      </c>
      <c r="BC30" s="75">
        <v>0</v>
      </c>
      <c r="BD30" s="75">
        <v>0</v>
      </c>
      <c r="BE30" s="75">
        <v>0</v>
      </c>
      <c r="BF30" s="75">
        <v>0</v>
      </c>
      <c r="BG30" s="75">
        <v>0</v>
      </c>
      <c r="BH30" s="75">
        <v>0</v>
      </c>
      <c r="BI30" s="75">
        <v>0</v>
      </c>
      <c r="BJ30" s="75">
        <v>0</v>
      </c>
      <c r="BK30" s="34">
        <v>0</v>
      </c>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row>
    <row r="31" spans="1:117" s="78" customFormat="1" ht="12.75">
      <c r="A31" s="72"/>
      <c r="B31" s="22" t="s">
        <v>84</v>
      </c>
      <c r="C31" s="33">
        <f>SUM(C30)</f>
        <v>0</v>
      </c>
      <c r="D31" s="33">
        <f aca="true" t="shared" si="7" ref="D31:BK31">SUM(D30)</f>
        <v>0</v>
      </c>
      <c r="E31" s="33">
        <f t="shared" si="7"/>
        <v>0</v>
      </c>
      <c r="F31" s="33">
        <f t="shared" si="7"/>
        <v>0</v>
      </c>
      <c r="G31" s="34">
        <f t="shared" si="7"/>
        <v>0</v>
      </c>
      <c r="H31" s="35">
        <f t="shared" si="7"/>
        <v>0</v>
      </c>
      <c r="I31" s="33">
        <f t="shared" si="7"/>
        <v>0</v>
      </c>
      <c r="J31" s="33">
        <f t="shared" si="7"/>
        <v>0</v>
      </c>
      <c r="K31" s="33">
        <f t="shared" si="7"/>
        <v>0</v>
      </c>
      <c r="L31" s="36">
        <f t="shared" si="7"/>
        <v>0</v>
      </c>
      <c r="M31" s="33">
        <f t="shared" si="7"/>
        <v>0</v>
      </c>
      <c r="N31" s="33">
        <f t="shared" si="7"/>
        <v>0</v>
      </c>
      <c r="O31" s="33">
        <f t="shared" si="7"/>
        <v>0</v>
      </c>
      <c r="P31" s="33">
        <f t="shared" si="7"/>
        <v>0</v>
      </c>
      <c r="Q31" s="33">
        <f t="shared" si="7"/>
        <v>0</v>
      </c>
      <c r="R31" s="33">
        <f t="shared" si="7"/>
        <v>0</v>
      </c>
      <c r="S31" s="33">
        <f t="shared" si="7"/>
        <v>0</v>
      </c>
      <c r="T31" s="33">
        <f t="shared" si="7"/>
        <v>0</v>
      </c>
      <c r="U31" s="33">
        <f t="shared" si="7"/>
        <v>0</v>
      </c>
      <c r="V31" s="36">
        <f t="shared" si="7"/>
        <v>0</v>
      </c>
      <c r="W31" s="33">
        <f t="shared" si="7"/>
        <v>0</v>
      </c>
      <c r="X31" s="33">
        <f t="shared" si="7"/>
        <v>0</v>
      </c>
      <c r="Y31" s="33">
        <f t="shared" si="7"/>
        <v>0</v>
      </c>
      <c r="Z31" s="33">
        <f t="shared" si="7"/>
        <v>0</v>
      </c>
      <c r="AA31" s="33">
        <f t="shared" si="7"/>
        <v>0</v>
      </c>
      <c r="AB31" s="33">
        <f t="shared" si="7"/>
        <v>0</v>
      </c>
      <c r="AC31" s="33">
        <f t="shared" si="7"/>
        <v>0</v>
      </c>
      <c r="AD31" s="33">
        <f t="shared" si="7"/>
        <v>0</v>
      </c>
      <c r="AE31" s="33">
        <f t="shared" si="7"/>
        <v>0</v>
      </c>
      <c r="AF31" s="36">
        <f t="shared" si="7"/>
        <v>0</v>
      </c>
      <c r="AG31" s="33">
        <f t="shared" si="7"/>
        <v>0</v>
      </c>
      <c r="AH31" s="33">
        <f t="shared" si="7"/>
        <v>0</v>
      </c>
      <c r="AI31" s="33">
        <f t="shared" si="7"/>
        <v>0</v>
      </c>
      <c r="AJ31" s="33">
        <f t="shared" si="7"/>
        <v>0</v>
      </c>
      <c r="AK31" s="33">
        <f t="shared" si="7"/>
        <v>0</v>
      </c>
      <c r="AL31" s="33">
        <f t="shared" si="7"/>
        <v>0</v>
      </c>
      <c r="AM31" s="33">
        <f t="shared" si="7"/>
        <v>0</v>
      </c>
      <c r="AN31" s="33">
        <f t="shared" si="7"/>
        <v>0</v>
      </c>
      <c r="AO31" s="33">
        <f t="shared" si="7"/>
        <v>0</v>
      </c>
      <c r="AP31" s="36">
        <f t="shared" si="7"/>
        <v>0</v>
      </c>
      <c r="AQ31" s="33">
        <f t="shared" si="7"/>
        <v>0</v>
      </c>
      <c r="AR31" s="33">
        <f t="shared" si="7"/>
        <v>0</v>
      </c>
      <c r="AS31" s="33">
        <f t="shared" si="7"/>
        <v>0</v>
      </c>
      <c r="AT31" s="33">
        <f t="shared" si="7"/>
        <v>0</v>
      </c>
      <c r="AU31" s="33">
        <f t="shared" si="7"/>
        <v>0</v>
      </c>
      <c r="AV31" s="33">
        <f t="shared" si="7"/>
        <v>0</v>
      </c>
      <c r="AW31" s="33">
        <f t="shared" si="7"/>
        <v>0</v>
      </c>
      <c r="AX31" s="33">
        <f t="shared" si="7"/>
        <v>0</v>
      </c>
      <c r="AY31" s="33">
        <f t="shared" si="7"/>
        <v>0</v>
      </c>
      <c r="AZ31" s="36">
        <f t="shared" si="7"/>
        <v>0</v>
      </c>
      <c r="BA31" s="33">
        <f t="shared" si="7"/>
        <v>0</v>
      </c>
      <c r="BB31" s="33">
        <f t="shared" si="7"/>
        <v>0</v>
      </c>
      <c r="BC31" s="33">
        <f t="shared" si="7"/>
        <v>0</v>
      </c>
      <c r="BD31" s="33">
        <f t="shared" si="7"/>
        <v>0</v>
      </c>
      <c r="BE31" s="33">
        <f t="shared" si="7"/>
        <v>0</v>
      </c>
      <c r="BF31" s="33">
        <f t="shared" si="7"/>
        <v>0</v>
      </c>
      <c r="BG31" s="33">
        <f t="shared" si="7"/>
        <v>0</v>
      </c>
      <c r="BH31" s="33">
        <f t="shared" si="7"/>
        <v>0</v>
      </c>
      <c r="BI31" s="33">
        <f t="shared" si="7"/>
        <v>0</v>
      </c>
      <c r="BJ31" s="36">
        <f t="shared" si="7"/>
        <v>0</v>
      </c>
      <c r="BK31" s="34">
        <f t="shared" si="7"/>
        <v>0</v>
      </c>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row>
    <row r="32" spans="1:63" ht="12.75">
      <c r="A32" s="72" t="s">
        <v>76</v>
      </c>
      <c r="B32" s="21" t="s">
        <v>17</v>
      </c>
      <c r="C32" s="107"/>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9"/>
    </row>
    <row r="33" spans="1:63" ht="12.75">
      <c r="A33" s="72"/>
      <c r="B33" s="22" t="s">
        <v>102</v>
      </c>
      <c r="C33" s="75">
        <v>0</v>
      </c>
      <c r="D33" s="75">
        <v>0</v>
      </c>
      <c r="E33" s="75">
        <v>0</v>
      </c>
      <c r="F33" s="75">
        <v>0</v>
      </c>
      <c r="G33" s="75">
        <v>0</v>
      </c>
      <c r="H33" s="75">
        <v>0.230080943</v>
      </c>
      <c r="I33" s="75">
        <v>0</v>
      </c>
      <c r="J33" s="75">
        <v>0</v>
      </c>
      <c r="K33" s="75">
        <v>0</v>
      </c>
      <c r="L33" s="75">
        <v>0.681604358</v>
      </c>
      <c r="M33" s="75">
        <v>0</v>
      </c>
      <c r="N33" s="75">
        <v>0</v>
      </c>
      <c r="O33" s="75">
        <v>0</v>
      </c>
      <c r="P33" s="75">
        <v>0</v>
      </c>
      <c r="Q33" s="75">
        <v>0</v>
      </c>
      <c r="R33" s="75">
        <v>0.027848133</v>
      </c>
      <c r="S33" s="75">
        <v>0</v>
      </c>
      <c r="T33" s="75">
        <v>0</v>
      </c>
      <c r="U33" s="75">
        <v>0</v>
      </c>
      <c r="V33" s="75">
        <v>0</v>
      </c>
      <c r="W33" s="75">
        <v>0</v>
      </c>
      <c r="X33" s="75">
        <v>0</v>
      </c>
      <c r="Y33" s="75">
        <v>0</v>
      </c>
      <c r="Z33" s="75">
        <v>0</v>
      </c>
      <c r="AA33" s="75">
        <v>0</v>
      </c>
      <c r="AB33" s="75">
        <v>5.949152017</v>
      </c>
      <c r="AC33" s="75">
        <v>0.020025686</v>
      </c>
      <c r="AD33" s="75">
        <v>0</v>
      </c>
      <c r="AE33" s="75">
        <v>0</v>
      </c>
      <c r="AF33" s="75">
        <v>8.513691092</v>
      </c>
      <c r="AG33" s="75">
        <v>0</v>
      </c>
      <c r="AH33" s="75">
        <v>0</v>
      </c>
      <c r="AI33" s="75">
        <v>0</v>
      </c>
      <c r="AJ33" s="75">
        <v>0</v>
      </c>
      <c r="AK33" s="75">
        <v>0</v>
      </c>
      <c r="AL33" s="75">
        <v>4.687597065</v>
      </c>
      <c r="AM33" s="75">
        <v>0.001417163</v>
      </c>
      <c r="AN33" s="75">
        <v>0</v>
      </c>
      <c r="AO33" s="75">
        <v>0</v>
      </c>
      <c r="AP33" s="75">
        <v>0.282718615</v>
      </c>
      <c r="AQ33" s="75">
        <v>0</v>
      </c>
      <c r="AR33" s="75">
        <v>0</v>
      </c>
      <c r="AS33" s="75">
        <v>0</v>
      </c>
      <c r="AT33" s="75">
        <v>0</v>
      </c>
      <c r="AU33" s="75">
        <v>0</v>
      </c>
      <c r="AV33" s="75">
        <v>1.23916448</v>
      </c>
      <c r="AW33" s="75">
        <v>0.00596317</v>
      </c>
      <c r="AX33" s="75">
        <v>0</v>
      </c>
      <c r="AY33" s="75">
        <v>0</v>
      </c>
      <c r="AZ33" s="75">
        <v>0.245979471</v>
      </c>
      <c r="BA33" s="75">
        <v>0</v>
      </c>
      <c r="BB33" s="75">
        <v>0</v>
      </c>
      <c r="BC33" s="75">
        <v>0</v>
      </c>
      <c r="BD33" s="75">
        <v>0</v>
      </c>
      <c r="BE33" s="75">
        <v>0</v>
      </c>
      <c r="BF33" s="75">
        <v>0.142800797</v>
      </c>
      <c r="BG33" s="75">
        <v>0</v>
      </c>
      <c r="BH33" s="75">
        <v>0</v>
      </c>
      <c r="BI33" s="75">
        <v>0</v>
      </c>
      <c r="BJ33" s="75">
        <v>0</v>
      </c>
      <c r="BK33" s="28">
        <f>SUM(C33:BJ33)</f>
        <v>22.02804299</v>
      </c>
    </row>
    <row r="34" spans="1:63" ht="12.75">
      <c r="A34" s="72"/>
      <c r="B34" s="22" t="s">
        <v>85</v>
      </c>
      <c r="C34" s="23">
        <f>SUM(C33)</f>
        <v>0</v>
      </c>
      <c r="D34" s="23">
        <f aca="true" t="shared" si="8" ref="D34:BK34">SUM(D33)</f>
        <v>0</v>
      </c>
      <c r="E34" s="23">
        <f t="shared" si="8"/>
        <v>0</v>
      </c>
      <c r="F34" s="23">
        <f t="shared" si="8"/>
        <v>0</v>
      </c>
      <c r="G34" s="28">
        <f t="shared" si="8"/>
        <v>0</v>
      </c>
      <c r="H34" s="26">
        <f t="shared" si="8"/>
        <v>0.230080943</v>
      </c>
      <c r="I34" s="23">
        <f t="shared" si="8"/>
        <v>0</v>
      </c>
      <c r="J34" s="23">
        <f t="shared" si="8"/>
        <v>0</v>
      </c>
      <c r="K34" s="23">
        <f t="shared" si="8"/>
        <v>0</v>
      </c>
      <c r="L34" s="29">
        <f t="shared" si="8"/>
        <v>0.681604358</v>
      </c>
      <c r="M34" s="23">
        <f t="shared" si="8"/>
        <v>0</v>
      </c>
      <c r="N34" s="23">
        <f t="shared" si="8"/>
        <v>0</v>
      </c>
      <c r="O34" s="23">
        <f t="shared" si="8"/>
        <v>0</v>
      </c>
      <c r="P34" s="23">
        <f t="shared" si="8"/>
        <v>0</v>
      </c>
      <c r="Q34" s="23">
        <f t="shared" si="8"/>
        <v>0</v>
      </c>
      <c r="R34" s="23">
        <f t="shared" si="8"/>
        <v>0.027848133</v>
      </c>
      <c r="S34" s="23">
        <f t="shared" si="8"/>
        <v>0</v>
      </c>
      <c r="T34" s="23">
        <f t="shared" si="8"/>
        <v>0</v>
      </c>
      <c r="U34" s="23">
        <f t="shared" si="8"/>
        <v>0</v>
      </c>
      <c r="V34" s="29">
        <f t="shared" si="8"/>
        <v>0</v>
      </c>
      <c r="W34" s="23">
        <f t="shared" si="8"/>
        <v>0</v>
      </c>
      <c r="X34" s="23">
        <f t="shared" si="8"/>
        <v>0</v>
      </c>
      <c r="Y34" s="23">
        <f t="shared" si="8"/>
        <v>0</v>
      </c>
      <c r="Z34" s="23">
        <f t="shared" si="8"/>
        <v>0</v>
      </c>
      <c r="AA34" s="23">
        <f t="shared" si="8"/>
        <v>0</v>
      </c>
      <c r="AB34" s="23">
        <f t="shared" si="8"/>
        <v>5.949152017</v>
      </c>
      <c r="AC34" s="23">
        <f t="shared" si="8"/>
        <v>0.020025686</v>
      </c>
      <c r="AD34" s="23">
        <f t="shared" si="8"/>
        <v>0</v>
      </c>
      <c r="AE34" s="23">
        <f t="shared" si="8"/>
        <v>0</v>
      </c>
      <c r="AF34" s="29">
        <f t="shared" si="8"/>
        <v>8.513691092</v>
      </c>
      <c r="AG34" s="23">
        <f t="shared" si="8"/>
        <v>0</v>
      </c>
      <c r="AH34" s="23">
        <f t="shared" si="8"/>
        <v>0</v>
      </c>
      <c r="AI34" s="23">
        <f t="shared" si="8"/>
        <v>0</v>
      </c>
      <c r="AJ34" s="23">
        <f t="shared" si="8"/>
        <v>0</v>
      </c>
      <c r="AK34" s="23">
        <f t="shared" si="8"/>
        <v>0</v>
      </c>
      <c r="AL34" s="23">
        <f t="shared" si="8"/>
        <v>4.687597065</v>
      </c>
      <c r="AM34" s="23">
        <f t="shared" si="8"/>
        <v>0.001417163</v>
      </c>
      <c r="AN34" s="23">
        <f t="shared" si="8"/>
        <v>0</v>
      </c>
      <c r="AO34" s="23">
        <f t="shared" si="8"/>
        <v>0</v>
      </c>
      <c r="AP34" s="29">
        <f t="shared" si="8"/>
        <v>0.282718615</v>
      </c>
      <c r="AQ34" s="23">
        <f t="shared" si="8"/>
        <v>0</v>
      </c>
      <c r="AR34" s="23">
        <f t="shared" si="8"/>
        <v>0</v>
      </c>
      <c r="AS34" s="23">
        <f t="shared" si="8"/>
        <v>0</v>
      </c>
      <c r="AT34" s="23">
        <f t="shared" si="8"/>
        <v>0</v>
      </c>
      <c r="AU34" s="23">
        <f t="shared" si="8"/>
        <v>0</v>
      </c>
      <c r="AV34" s="23">
        <f t="shared" si="8"/>
        <v>1.23916448</v>
      </c>
      <c r="AW34" s="23">
        <f t="shared" si="8"/>
        <v>0.00596317</v>
      </c>
      <c r="AX34" s="23">
        <f t="shared" si="8"/>
        <v>0</v>
      </c>
      <c r="AY34" s="23">
        <f t="shared" si="8"/>
        <v>0</v>
      </c>
      <c r="AZ34" s="29">
        <f t="shared" si="8"/>
        <v>0.245979471</v>
      </c>
      <c r="BA34" s="23">
        <f t="shared" si="8"/>
        <v>0</v>
      </c>
      <c r="BB34" s="23">
        <f t="shared" si="8"/>
        <v>0</v>
      </c>
      <c r="BC34" s="23">
        <f t="shared" si="8"/>
        <v>0</v>
      </c>
      <c r="BD34" s="23">
        <f t="shared" si="8"/>
        <v>0</v>
      </c>
      <c r="BE34" s="23">
        <f t="shared" si="8"/>
        <v>0</v>
      </c>
      <c r="BF34" s="23">
        <f t="shared" si="8"/>
        <v>0.142800797</v>
      </c>
      <c r="BG34" s="23">
        <f t="shared" si="8"/>
        <v>0</v>
      </c>
      <c r="BH34" s="23">
        <f t="shared" si="8"/>
        <v>0</v>
      </c>
      <c r="BI34" s="23">
        <f t="shared" si="8"/>
        <v>0</v>
      </c>
      <c r="BJ34" s="29">
        <f t="shared" si="8"/>
        <v>0</v>
      </c>
      <c r="BK34" s="28">
        <f t="shared" si="8"/>
        <v>22.02804299</v>
      </c>
    </row>
    <row r="35" spans="1:63" ht="12.75">
      <c r="A35" s="72"/>
      <c r="B35" s="30" t="s">
        <v>83</v>
      </c>
      <c r="C35" s="23">
        <f>C31+C34</f>
        <v>0</v>
      </c>
      <c r="D35" s="23">
        <f aca="true" t="shared" si="9" ref="D35:BK35">D31+D34</f>
        <v>0</v>
      </c>
      <c r="E35" s="23">
        <f t="shared" si="9"/>
        <v>0</v>
      </c>
      <c r="F35" s="23">
        <f t="shared" si="9"/>
        <v>0</v>
      </c>
      <c r="G35" s="28">
        <f t="shared" si="9"/>
        <v>0</v>
      </c>
      <c r="H35" s="26">
        <f t="shared" si="9"/>
        <v>0.230080943</v>
      </c>
      <c r="I35" s="23">
        <f t="shared" si="9"/>
        <v>0</v>
      </c>
      <c r="J35" s="23">
        <f t="shared" si="9"/>
        <v>0</v>
      </c>
      <c r="K35" s="23">
        <f t="shared" si="9"/>
        <v>0</v>
      </c>
      <c r="L35" s="29">
        <f t="shared" si="9"/>
        <v>0.681604358</v>
      </c>
      <c r="M35" s="23">
        <f t="shared" si="9"/>
        <v>0</v>
      </c>
      <c r="N35" s="23">
        <f t="shared" si="9"/>
        <v>0</v>
      </c>
      <c r="O35" s="23">
        <f t="shared" si="9"/>
        <v>0</v>
      </c>
      <c r="P35" s="23">
        <f t="shared" si="9"/>
        <v>0</v>
      </c>
      <c r="Q35" s="23">
        <f t="shared" si="9"/>
        <v>0</v>
      </c>
      <c r="R35" s="23">
        <f t="shared" si="9"/>
        <v>0.027848133</v>
      </c>
      <c r="S35" s="23">
        <f t="shared" si="9"/>
        <v>0</v>
      </c>
      <c r="T35" s="23">
        <f t="shared" si="9"/>
        <v>0</v>
      </c>
      <c r="U35" s="23">
        <f t="shared" si="9"/>
        <v>0</v>
      </c>
      <c r="V35" s="29">
        <f t="shared" si="9"/>
        <v>0</v>
      </c>
      <c r="W35" s="23">
        <f t="shared" si="9"/>
        <v>0</v>
      </c>
      <c r="X35" s="23">
        <f t="shared" si="9"/>
        <v>0</v>
      </c>
      <c r="Y35" s="23">
        <f t="shared" si="9"/>
        <v>0</v>
      </c>
      <c r="Z35" s="23">
        <f t="shared" si="9"/>
        <v>0</v>
      </c>
      <c r="AA35" s="23">
        <f t="shared" si="9"/>
        <v>0</v>
      </c>
      <c r="AB35" s="23">
        <f t="shared" si="9"/>
        <v>5.949152017</v>
      </c>
      <c r="AC35" s="23">
        <f t="shared" si="9"/>
        <v>0.020025686</v>
      </c>
      <c r="AD35" s="23">
        <f t="shared" si="9"/>
        <v>0</v>
      </c>
      <c r="AE35" s="23">
        <f t="shared" si="9"/>
        <v>0</v>
      </c>
      <c r="AF35" s="29">
        <f t="shared" si="9"/>
        <v>8.513691092</v>
      </c>
      <c r="AG35" s="23">
        <f t="shared" si="9"/>
        <v>0</v>
      </c>
      <c r="AH35" s="23">
        <f t="shared" si="9"/>
        <v>0</v>
      </c>
      <c r="AI35" s="23">
        <f t="shared" si="9"/>
        <v>0</v>
      </c>
      <c r="AJ35" s="23">
        <f t="shared" si="9"/>
        <v>0</v>
      </c>
      <c r="AK35" s="23">
        <f t="shared" si="9"/>
        <v>0</v>
      </c>
      <c r="AL35" s="23">
        <f t="shared" si="9"/>
        <v>4.687597065</v>
      </c>
      <c r="AM35" s="23">
        <f t="shared" si="9"/>
        <v>0.001417163</v>
      </c>
      <c r="AN35" s="23">
        <f t="shared" si="9"/>
        <v>0</v>
      </c>
      <c r="AO35" s="23">
        <f t="shared" si="9"/>
        <v>0</v>
      </c>
      <c r="AP35" s="29">
        <f t="shared" si="9"/>
        <v>0.282718615</v>
      </c>
      <c r="AQ35" s="23">
        <f t="shared" si="9"/>
        <v>0</v>
      </c>
      <c r="AR35" s="23">
        <f t="shared" si="9"/>
        <v>0</v>
      </c>
      <c r="AS35" s="23">
        <f t="shared" si="9"/>
        <v>0</v>
      </c>
      <c r="AT35" s="23">
        <f t="shared" si="9"/>
        <v>0</v>
      </c>
      <c r="AU35" s="23">
        <f t="shared" si="9"/>
        <v>0</v>
      </c>
      <c r="AV35" s="23">
        <f t="shared" si="9"/>
        <v>1.23916448</v>
      </c>
      <c r="AW35" s="23">
        <f t="shared" si="9"/>
        <v>0.00596317</v>
      </c>
      <c r="AX35" s="23">
        <f t="shared" si="9"/>
        <v>0</v>
      </c>
      <c r="AY35" s="23">
        <f t="shared" si="9"/>
        <v>0</v>
      </c>
      <c r="AZ35" s="29">
        <f t="shared" si="9"/>
        <v>0.245979471</v>
      </c>
      <c r="BA35" s="23">
        <f t="shared" si="9"/>
        <v>0</v>
      </c>
      <c r="BB35" s="23">
        <f t="shared" si="9"/>
        <v>0</v>
      </c>
      <c r="BC35" s="23">
        <f t="shared" si="9"/>
        <v>0</v>
      </c>
      <c r="BD35" s="23">
        <f t="shared" si="9"/>
        <v>0</v>
      </c>
      <c r="BE35" s="23">
        <f t="shared" si="9"/>
        <v>0</v>
      </c>
      <c r="BF35" s="23">
        <f t="shared" si="9"/>
        <v>0.142800797</v>
      </c>
      <c r="BG35" s="23">
        <f t="shared" si="9"/>
        <v>0</v>
      </c>
      <c r="BH35" s="23">
        <f t="shared" si="9"/>
        <v>0</v>
      </c>
      <c r="BI35" s="23">
        <f t="shared" si="9"/>
        <v>0</v>
      </c>
      <c r="BJ35" s="29">
        <f t="shared" si="9"/>
        <v>0</v>
      </c>
      <c r="BK35" s="28">
        <f t="shared" si="9"/>
        <v>22.02804299</v>
      </c>
    </row>
    <row r="36" spans="1:63" ht="3" customHeight="1">
      <c r="A36" s="72"/>
      <c r="B36" s="21"/>
      <c r="C36" s="107"/>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9"/>
    </row>
    <row r="37" spans="1:63" ht="12.75">
      <c r="A37" s="72" t="s">
        <v>18</v>
      </c>
      <c r="B37" s="19" t="s">
        <v>8</v>
      </c>
      <c r="C37" s="10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9"/>
    </row>
    <row r="38" spans="1:63" ht="12.75">
      <c r="A38" s="72" t="s">
        <v>75</v>
      </c>
      <c r="B38" s="21" t="s">
        <v>19</v>
      </c>
      <c r="C38" s="107"/>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9"/>
    </row>
    <row r="39" spans="1:63" ht="12.75">
      <c r="A39" s="72"/>
      <c r="B39" s="22" t="s">
        <v>40</v>
      </c>
      <c r="C39" s="23">
        <v>0</v>
      </c>
      <c r="D39" s="23">
        <v>0</v>
      </c>
      <c r="E39" s="23">
        <v>0</v>
      </c>
      <c r="F39" s="23">
        <v>0</v>
      </c>
      <c r="G39" s="28">
        <v>0</v>
      </c>
      <c r="H39" s="26">
        <v>0</v>
      </c>
      <c r="I39" s="23">
        <v>0</v>
      </c>
      <c r="J39" s="23">
        <v>0</v>
      </c>
      <c r="K39" s="23">
        <v>0</v>
      </c>
      <c r="L39" s="29">
        <v>0</v>
      </c>
      <c r="M39" s="23">
        <v>0</v>
      </c>
      <c r="N39" s="23">
        <v>0</v>
      </c>
      <c r="O39" s="23">
        <v>0</v>
      </c>
      <c r="P39" s="23">
        <v>0</v>
      </c>
      <c r="Q39" s="23">
        <v>0</v>
      </c>
      <c r="R39" s="23">
        <v>0</v>
      </c>
      <c r="S39" s="23">
        <v>0</v>
      </c>
      <c r="T39" s="23">
        <v>0</v>
      </c>
      <c r="U39" s="23">
        <v>0</v>
      </c>
      <c r="V39" s="29">
        <v>0</v>
      </c>
      <c r="W39" s="23">
        <v>0</v>
      </c>
      <c r="X39" s="23">
        <v>0</v>
      </c>
      <c r="Y39" s="23">
        <v>0</v>
      </c>
      <c r="Z39" s="23">
        <v>0</v>
      </c>
      <c r="AA39" s="23">
        <v>0</v>
      </c>
      <c r="AB39" s="23">
        <v>0</v>
      </c>
      <c r="AC39" s="23">
        <v>0</v>
      </c>
      <c r="AD39" s="23">
        <v>0</v>
      </c>
      <c r="AE39" s="23">
        <v>0</v>
      </c>
      <c r="AF39" s="29">
        <v>0</v>
      </c>
      <c r="AG39" s="23">
        <v>0</v>
      </c>
      <c r="AH39" s="23">
        <v>0</v>
      </c>
      <c r="AI39" s="23">
        <v>0</v>
      </c>
      <c r="AJ39" s="23">
        <v>0</v>
      </c>
      <c r="AK39" s="23">
        <v>0</v>
      </c>
      <c r="AL39" s="23">
        <v>0</v>
      </c>
      <c r="AM39" s="23">
        <v>0</v>
      </c>
      <c r="AN39" s="23">
        <v>0</v>
      </c>
      <c r="AO39" s="23">
        <v>0</v>
      </c>
      <c r="AP39" s="29">
        <v>0</v>
      </c>
      <c r="AQ39" s="23">
        <v>0</v>
      </c>
      <c r="AR39" s="23">
        <v>0</v>
      </c>
      <c r="AS39" s="23">
        <v>0</v>
      </c>
      <c r="AT39" s="23">
        <v>0</v>
      </c>
      <c r="AU39" s="23">
        <v>0</v>
      </c>
      <c r="AV39" s="23">
        <v>0</v>
      </c>
      <c r="AW39" s="23">
        <v>0</v>
      </c>
      <c r="AX39" s="23">
        <v>0</v>
      </c>
      <c r="AY39" s="23">
        <v>0</v>
      </c>
      <c r="AZ39" s="29">
        <v>0</v>
      </c>
      <c r="BA39" s="23">
        <v>0</v>
      </c>
      <c r="BB39" s="23">
        <v>0</v>
      </c>
      <c r="BC39" s="23">
        <v>0</v>
      </c>
      <c r="BD39" s="23">
        <v>0</v>
      </c>
      <c r="BE39" s="23">
        <v>0</v>
      </c>
      <c r="BF39" s="23">
        <v>0</v>
      </c>
      <c r="BG39" s="23">
        <v>0</v>
      </c>
      <c r="BH39" s="23">
        <v>0</v>
      </c>
      <c r="BI39" s="23">
        <v>0</v>
      </c>
      <c r="BJ39" s="29">
        <v>0</v>
      </c>
      <c r="BK39" s="28">
        <v>0</v>
      </c>
    </row>
    <row r="40" spans="1:63" ht="12.75">
      <c r="A40" s="72"/>
      <c r="B40" s="30" t="s">
        <v>82</v>
      </c>
      <c r="C40" s="23">
        <f>SUM(C39)</f>
        <v>0</v>
      </c>
      <c r="D40" s="23">
        <f aca="true" t="shared" si="10" ref="D40:BK40">SUM(D39)</f>
        <v>0</v>
      </c>
      <c r="E40" s="23">
        <f t="shared" si="10"/>
        <v>0</v>
      </c>
      <c r="F40" s="23">
        <f t="shared" si="10"/>
        <v>0</v>
      </c>
      <c r="G40" s="28">
        <f t="shared" si="10"/>
        <v>0</v>
      </c>
      <c r="H40" s="26">
        <f t="shared" si="10"/>
        <v>0</v>
      </c>
      <c r="I40" s="23">
        <f t="shared" si="10"/>
        <v>0</v>
      </c>
      <c r="J40" s="23">
        <f t="shared" si="10"/>
        <v>0</v>
      </c>
      <c r="K40" s="23">
        <f t="shared" si="10"/>
        <v>0</v>
      </c>
      <c r="L40" s="29">
        <f t="shared" si="10"/>
        <v>0</v>
      </c>
      <c r="M40" s="23">
        <f t="shared" si="10"/>
        <v>0</v>
      </c>
      <c r="N40" s="23">
        <f t="shared" si="10"/>
        <v>0</v>
      </c>
      <c r="O40" s="23">
        <f t="shared" si="10"/>
        <v>0</v>
      </c>
      <c r="P40" s="23">
        <f t="shared" si="10"/>
        <v>0</v>
      </c>
      <c r="Q40" s="23">
        <f t="shared" si="10"/>
        <v>0</v>
      </c>
      <c r="R40" s="23">
        <f t="shared" si="10"/>
        <v>0</v>
      </c>
      <c r="S40" s="23">
        <f t="shared" si="10"/>
        <v>0</v>
      </c>
      <c r="T40" s="23">
        <f t="shared" si="10"/>
        <v>0</v>
      </c>
      <c r="U40" s="23">
        <f t="shared" si="10"/>
        <v>0</v>
      </c>
      <c r="V40" s="29">
        <f t="shared" si="10"/>
        <v>0</v>
      </c>
      <c r="W40" s="23">
        <f t="shared" si="10"/>
        <v>0</v>
      </c>
      <c r="X40" s="23">
        <f t="shared" si="10"/>
        <v>0</v>
      </c>
      <c r="Y40" s="23">
        <f t="shared" si="10"/>
        <v>0</v>
      </c>
      <c r="Z40" s="23">
        <f t="shared" si="10"/>
        <v>0</v>
      </c>
      <c r="AA40" s="23">
        <f t="shared" si="10"/>
        <v>0</v>
      </c>
      <c r="AB40" s="23">
        <f t="shared" si="10"/>
        <v>0</v>
      </c>
      <c r="AC40" s="23">
        <f t="shared" si="10"/>
        <v>0</v>
      </c>
      <c r="AD40" s="23">
        <f t="shared" si="10"/>
        <v>0</v>
      </c>
      <c r="AE40" s="23">
        <f t="shared" si="10"/>
        <v>0</v>
      </c>
      <c r="AF40" s="29">
        <f t="shared" si="10"/>
        <v>0</v>
      </c>
      <c r="AG40" s="23">
        <f t="shared" si="10"/>
        <v>0</v>
      </c>
      <c r="AH40" s="23">
        <f t="shared" si="10"/>
        <v>0</v>
      </c>
      <c r="AI40" s="23">
        <f t="shared" si="10"/>
        <v>0</v>
      </c>
      <c r="AJ40" s="23">
        <f t="shared" si="10"/>
        <v>0</v>
      </c>
      <c r="AK40" s="23">
        <f t="shared" si="10"/>
        <v>0</v>
      </c>
      <c r="AL40" s="23">
        <f t="shared" si="10"/>
        <v>0</v>
      </c>
      <c r="AM40" s="23">
        <f t="shared" si="10"/>
        <v>0</v>
      </c>
      <c r="AN40" s="23">
        <f t="shared" si="10"/>
        <v>0</v>
      </c>
      <c r="AO40" s="23">
        <f t="shared" si="10"/>
        <v>0</v>
      </c>
      <c r="AP40" s="29">
        <f t="shared" si="10"/>
        <v>0</v>
      </c>
      <c r="AQ40" s="23">
        <f t="shared" si="10"/>
        <v>0</v>
      </c>
      <c r="AR40" s="23">
        <f t="shared" si="10"/>
        <v>0</v>
      </c>
      <c r="AS40" s="23">
        <f t="shared" si="10"/>
        <v>0</v>
      </c>
      <c r="AT40" s="23">
        <f t="shared" si="10"/>
        <v>0</v>
      </c>
      <c r="AU40" s="23">
        <f t="shared" si="10"/>
        <v>0</v>
      </c>
      <c r="AV40" s="23">
        <f t="shared" si="10"/>
        <v>0</v>
      </c>
      <c r="AW40" s="23">
        <f t="shared" si="10"/>
        <v>0</v>
      </c>
      <c r="AX40" s="23">
        <f t="shared" si="10"/>
        <v>0</v>
      </c>
      <c r="AY40" s="23">
        <f t="shared" si="10"/>
        <v>0</v>
      </c>
      <c r="AZ40" s="29">
        <f t="shared" si="10"/>
        <v>0</v>
      </c>
      <c r="BA40" s="23">
        <f t="shared" si="10"/>
        <v>0</v>
      </c>
      <c r="BB40" s="23">
        <f t="shared" si="10"/>
        <v>0</v>
      </c>
      <c r="BC40" s="23">
        <f t="shared" si="10"/>
        <v>0</v>
      </c>
      <c r="BD40" s="23">
        <f t="shared" si="10"/>
        <v>0</v>
      </c>
      <c r="BE40" s="23">
        <f t="shared" si="10"/>
        <v>0</v>
      </c>
      <c r="BF40" s="23">
        <f t="shared" si="10"/>
        <v>0</v>
      </c>
      <c r="BG40" s="23">
        <f t="shared" si="10"/>
        <v>0</v>
      </c>
      <c r="BH40" s="23">
        <f t="shared" si="10"/>
        <v>0</v>
      </c>
      <c r="BI40" s="23">
        <f t="shared" si="10"/>
        <v>0</v>
      </c>
      <c r="BJ40" s="29">
        <f t="shared" si="10"/>
        <v>0</v>
      </c>
      <c r="BK40" s="28">
        <f t="shared" si="10"/>
        <v>0</v>
      </c>
    </row>
    <row r="41" spans="1:63" ht="2.25" customHeight="1">
      <c r="A41" s="72"/>
      <c r="B41" s="21"/>
      <c r="C41" s="107"/>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9"/>
    </row>
    <row r="42" spans="1:63" ht="12.75">
      <c r="A42" s="72" t="s">
        <v>4</v>
      </c>
      <c r="B42" s="19" t="s">
        <v>9</v>
      </c>
      <c r="C42" s="107"/>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9"/>
    </row>
    <row r="43" spans="1:63" ht="12.75">
      <c r="A43" s="72" t="s">
        <v>75</v>
      </c>
      <c r="B43" s="21" t="s">
        <v>20</v>
      </c>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9"/>
    </row>
    <row r="44" spans="1:63" ht="12.75">
      <c r="A44" s="72"/>
      <c r="B44" s="22" t="s">
        <v>40</v>
      </c>
      <c r="C44" s="23">
        <v>0</v>
      </c>
      <c r="D44" s="23">
        <v>0</v>
      </c>
      <c r="E44" s="23">
        <v>0</v>
      </c>
      <c r="F44" s="23">
        <v>0</v>
      </c>
      <c r="G44" s="28">
        <v>0</v>
      </c>
      <c r="H44" s="26">
        <v>0</v>
      </c>
      <c r="I44" s="23">
        <v>0</v>
      </c>
      <c r="J44" s="23">
        <v>0</v>
      </c>
      <c r="K44" s="23">
        <v>0</v>
      </c>
      <c r="L44" s="29">
        <v>0</v>
      </c>
      <c r="M44" s="23">
        <v>0</v>
      </c>
      <c r="N44" s="23">
        <v>0</v>
      </c>
      <c r="O44" s="23">
        <v>0</v>
      </c>
      <c r="P44" s="23">
        <v>0</v>
      </c>
      <c r="Q44" s="23">
        <v>0</v>
      </c>
      <c r="R44" s="23">
        <v>0</v>
      </c>
      <c r="S44" s="23">
        <v>0</v>
      </c>
      <c r="T44" s="23">
        <v>0</v>
      </c>
      <c r="U44" s="23">
        <v>0</v>
      </c>
      <c r="V44" s="29">
        <v>0</v>
      </c>
      <c r="W44" s="23">
        <v>0</v>
      </c>
      <c r="X44" s="23">
        <v>0</v>
      </c>
      <c r="Y44" s="23">
        <v>0</v>
      </c>
      <c r="Z44" s="23">
        <v>0</v>
      </c>
      <c r="AA44" s="23">
        <v>0</v>
      </c>
      <c r="AB44" s="23">
        <v>0</v>
      </c>
      <c r="AC44" s="23">
        <v>0</v>
      </c>
      <c r="AD44" s="23">
        <v>0</v>
      </c>
      <c r="AE44" s="23">
        <v>0</v>
      </c>
      <c r="AF44" s="29">
        <v>0</v>
      </c>
      <c r="AG44" s="23">
        <v>0</v>
      </c>
      <c r="AH44" s="23">
        <v>0</v>
      </c>
      <c r="AI44" s="23">
        <v>0</v>
      </c>
      <c r="AJ44" s="23">
        <v>0</v>
      </c>
      <c r="AK44" s="23">
        <v>0</v>
      </c>
      <c r="AL44" s="23">
        <v>0</v>
      </c>
      <c r="AM44" s="23">
        <v>0</v>
      </c>
      <c r="AN44" s="23">
        <v>0</v>
      </c>
      <c r="AO44" s="23">
        <v>0</v>
      </c>
      <c r="AP44" s="29">
        <v>0</v>
      </c>
      <c r="AQ44" s="23">
        <v>0</v>
      </c>
      <c r="AR44" s="23">
        <v>0</v>
      </c>
      <c r="AS44" s="23">
        <v>0</v>
      </c>
      <c r="AT44" s="23">
        <v>0</v>
      </c>
      <c r="AU44" s="23">
        <v>0</v>
      </c>
      <c r="AV44" s="23">
        <v>0</v>
      </c>
      <c r="AW44" s="23">
        <v>0</v>
      </c>
      <c r="AX44" s="23">
        <v>0</v>
      </c>
      <c r="AY44" s="23">
        <v>0</v>
      </c>
      <c r="AZ44" s="29">
        <v>0</v>
      </c>
      <c r="BA44" s="23">
        <v>0</v>
      </c>
      <c r="BB44" s="23">
        <v>0</v>
      </c>
      <c r="BC44" s="23">
        <v>0</v>
      </c>
      <c r="BD44" s="23">
        <v>0</v>
      </c>
      <c r="BE44" s="23">
        <v>0</v>
      </c>
      <c r="BF44" s="23">
        <v>0</v>
      </c>
      <c r="BG44" s="23">
        <v>0</v>
      </c>
      <c r="BH44" s="23">
        <v>0</v>
      </c>
      <c r="BI44" s="23">
        <v>0</v>
      </c>
      <c r="BJ44" s="29">
        <v>0</v>
      </c>
      <c r="BK44" s="28">
        <v>0</v>
      </c>
    </row>
    <row r="45" spans="1:63" ht="12.75">
      <c r="A45" s="72"/>
      <c r="B45" s="22" t="s">
        <v>84</v>
      </c>
      <c r="C45" s="23">
        <f>SUM(C44)</f>
        <v>0</v>
      </c>
      <c r="D45" s="23">
        <f aca="true" t="shared" si="11" ref="D45:BK45">SUM(D44)</f>
        <v>0</v>
      </c>
      <c r="E45" s="23">
        <f t="shared" si="11"/>
        <v>0</v>
      </c>
      <c r="F45" s="23">
        <f t="shared" si="11"/>
        <v>0</v>
      </c>
      <c r="G45" s="28">
        <f t="shared" si="11"/>
        <v>0</v>
      </c>
      <c r="H45" s="26">
        <f t="shared" si="11"/>
        <v>0</v>
      </c>
      <c r="I45" s="23">
        <f t="shared" si="11"/>
        <v>0</v>
      </c>
      <c r="J45" s="23">
        <f t="shared" si="11"/>
        <v>0</v>
      </c>
      <c r="K45" s="23">
        <f t="shared" si="11"/>
        <v>0</v>
      </c>
      <c r="L45" s="29">
        <f t="shared" si="11"/>
        <v>0</v>
      </c>
      <c r="M45" s="23">
        <f t="shared" si="11"/>
        <v>0</v>
      </c>
      <c r="N45" s="23">
        <f t="shared" si="11"/>
        <v>0</v>
      </c>
      <c r="O45" s="23">
        <f t="shared" si="11"/>
        <v>0</v>
      </c>
      <c r="P45" s="23">
        <f t="shared" si="11"/>
        <v>0</v>
      </c>
      <c r="Q45" s="23">
        <f t="shared" si="11"/>
        <v>0</v>
      </c>
      <c r="R45" s="23">
        <f t="shared" si="11"/>
        <v>0</v>
      </c>
      <c r="S45" s="23">
        <f t="shared" si="11"/>
        <v>0</v>
      </c>
      <c r="T45" s="23">
        <f t="shared" si="11"/>
        <v>0</v>
      </c>
      <c r="U45" s="23">
        <f t="shared" si="11"/>
        <v>0</v>
      </c>
      <c r="V45" s="29">
        <f t="shared" si="11"/>
        <v>0</v>
      </c>
      <c r="W45" s="23">
        <f t="shared" si="11"/>
        <v>0</v>
      </c>
      <c r="X45" s="23">
        <f t="shared" si="11"/>
        <v>0</v>
      </c>
      <c r="Y45" s="23">
        <f t="shared" si="11"/>
        <v>0</v>
      </c>
      <c r="Z45" s="23">
        <f t="shared" si="11"/>
        <v>0</v>
      </c>
      <c r="AA45" s="23">
        <f t="shared" si="11"/>
        <v>0</v>
      </c>
      <c r="AB45" s="23">
        <f t="shared" si="11"/>
        <v>0</v>
      </c>
      <c r="AC45" s="23">
        <f t="shared" si="11"/>
        <v>0</v>
      </c>
      <c r="AD45" s="23">
        <f t="shared" si="11"/>
        <v>0</v>
      </c>
      <c r="AE45" s="23">
        <f t="shared" si="11"/>
        <v>0</v>
      </c>
      <c r="AF45" s="29">
        <f t="shared" si="11"/>
        <v>0</v>
      </c>
      <c r="AG45" s="23">
        <f t="shared" si="11"/>
        <v>0</v>
      </c>
      <c r="AH45" s="23">
        <f t="shared" si="11"/>
        <v>0</v>
      </c>
      <c r="AI45" s="23">
        <f t="shared" si="11"/>
        <v>0</v>
      </c>
      <c r="AJ45" s="23">
        <f t="shared" si="11"/>
        <v>0</v>
      </c>
      <c r="AK45" s="23">
        <f t="shared" si="11"/>
        <v>0</v>
      </c>
      <c r="AL45" s="23">
        <f t="shared" si="11"/>
        <v>0</v>
      </c>
      <c r="AM45" s="23">
        <f t="shared" si="11"/>
        <v>0</v>
      </c>
      <c r="AN45" s="23">
        <f t="shared" si="11"/>
        <v>0</v>
      </c>
      <c r="AO45" s="23">
        <f t="shared" si="11"/>
        <v>0</v>
      </c>
      <c r="AP45" s="29">
        <f t="shared" si="11"/>
        <v>0</v>
      </c>
      <c r="AQ45" s="23">
        <f t="shared" si="11"/>
        <v>0</v>
      </c>
      <c r="AR45" s="23">
        <f t="shared" si="11"/>
        <v>0</v>
      </c>
      <c r="AS45" s="23">
        <f t="shared" si="11"/>
        <v>0</v>
      </c>
      <c r="AT45" s="23">
        <f t="shared" si="11"/>
        <v>0</v>
      </c>
      <c r="AU45" s="23">
        <f t="shared" si="11"/>
        <v>0</v>
      </c>
      <c r="AV45" s="23">
        <f t="shared" si="11"/>
        <v>0</v>
      </c>
      <c r="AW45" s="23">
        <f t="shared" si="11"/>
        <v>0</v>
      </c>
      <c r="AX45" s="23">
        <f t="shared" si="11"/>
        <v>0</v>
      </c>
      <c r="AY45" s="23">
        <f t="shared" si="11"/>
        <v>0</v>
      </c>
      <c r="AZ45" s="29">
        <f t="shared" si="11"/>
        <v>0</v>
      </c>
      <c r="BA45" s="23">
        <f t="shared" si="11"/>
        <v>0</v>
      </c>
      <c r="BB45" s="23">
        <f t="shared" si="11"/>
        <v>0</v>
      </c>
      <c r="BC45" s="23">
        <f t="shared" si="11"/>
        <v>0</v>
      </c>
      <c r="BD45" s="23">
        <f t="shared" si="11"/>
        <v>0</v>
      </c>
      <c r="BE45" s="23">
        <f t="shared" si="11"/>
        <v>0</v>
      </c>
      <c r="BF45" s="23">
        <f t="shared" si="11"/>
        <v>0</v>
      </c>
      <c r="BG45" s="23">
        <f t="shared" si="11"/>
        <v>0</v>
      </c>
      <c r="BH45" s="23">
        <f t="shared" si="11"/>
        <v>0</v>
      </c>
      <c r="BI45" s="23">
        <f t="shared" si="11"/>
        <v>0</v>
      </c>
      <c r="BJ45" s="29">
        <f t="shared" si="11"/>
        <v>0</v>
      </c>
      <c r="BK45" s="28">
        <f t="shared" si="11"/>
        <v>0</v>
      </c>
    </row>
    <row r="46" spans="1:63" ht="12.75">
      <c r="A46" s="72" t="s">
        <v>76</v>
      </c>
      <c r="B46" s="21" t="s">
        <v>21</v>
      </c>
      <c r="C46" s="107"/>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9"/>
    </row>
    <row r="47" spans="1:63" ht="12.75">
      <c r="A47" s="72"/>
      <c r="B47" s="22" t="s">
        <v>105</v>
      </c>
      <c r="C47" s="75">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75">
        <v>0</v>
      </c>
      <c r="Z47" s="75">
        <v>0</v>
      </c>
      <c r="AA47" s="75">
        <v>0</v>
      </c>
      <c r="AB47" s="75">
        <v>0</v>
      </c>
      <c r="AC47" s="75">
        <v>4.556655556</v>
      </c>
      <c r="AD47" s="75">
        <v>0</v>
      </c>
      <c r="AE47" s="75">
        <v>0</v>
      </c>
      <c r="AF47" s="75">
        <v>0</v>
      </c>
      <c r="AG47" s="75">
        <v>0</v>
      </c>
      <c r="AH47" s="75">
        <v>0</v>
      </c>
      <c r="AI47" s="75">
        <v>0</v>
      </c>
      <c r="AJ47" s="75">
        <v>0</v>
      </c>
      <c r="AK47" s="75">
        <v>0</v>
      </c>
      <c r="AL47" s="75">
        <v>0</v>
      </c>
      <c r="AM47" s="75">
        <v>0</v>
      </c>
      <c r="AN47" s="75">
        <v>0</v>
      </c>
      <c r="AO47" s="75">
        <v>0</v>
      </c>
      <c r="AP47" s="75">
        <v>0</v>
      </c>
      <c r="AQ47" s="75">
        <v>0</v>
      </c>
      <c r="AR47" s="75">
        <v>0</v>
      </c>
      <c r="AS47" s="75">
        <v>0</v>
      </c>
      <c r="AT47" s="75">
        <v>0</v>
      </c>
      <c r="AU47" s="75">
        <v>0</v>
      </c>
      <c r="AV47" s="75">
        <v>0</v>
      </c>
      <c r="AW47" s="75">
        <v>3.177156209</v>
      </c>
      <c r="AX47" s="75">
        <v>0</v>
      </c>
      <c r="AY47" s="75">
        <v>0</v>
      </c>
      <c r="AZ47" s="75">
        <v>0</v>
      </c>
      <c r="BA47" s="75">
        <v>0</v>
      </c>
      <c r="BB47" s="75">
        <v>0</v>
      </c>
      <c r="BC47" s="75">
        <v>0</v>
      </c>
      <c r="BD47" s="75">
        <v>0</v>
      </c>
      <c r="BE47" s="75">
        <v>0</v>
      </c>
      <c r="BF47" s="75">
        <v>0</v>
      </c>
      <c r="BG47" s="75">
        <v>0</v>
      </c>
      <c r="BH47" s="75">
        <v>0</v>
      </c>
      <c r="BI47" s="75">
        <v>0</v>
      </c>
      <c r="BJ47" s="75">
        <v>0</v>
      </c>
      <c r="BK47" s="28">
        <f>SUM(C47:BJ47)</f>
        <v>7.7338117650000004</v>
      </c>
    </row>
    <row r="48" spans="1:63" ht="12.75">
      <c r="A48" s="72"/>
      <c r="B48" s="22" t="s">
        <v>85</v>
      </c>
      <c r="C48" s="23">
        <f>SUM(C47)</f>
        <v>0</v>
      </c>
      <c r="D48" s="23">
        <f aca="true" t="shared" si="12" ref="D48:BK48">SUM(D47)</f>
        <v>0</v>
      </c>
      <c r="E48" s="23">
        <f t="shared" si="12"/>
        <v>0</v>
      </c>
      <c r="F48" s="23">
        <f t="shared" si="12"/>
        <v>0</v>
      </c>
      <c r="G48" s="28">
        <f t="shared" si="12"/>
        <v>0</v>
      </c>
      <c r="H48" s="26">
        <f t="shared" si="12"/>
        <v>0</v>
      </c>
      <c r="I48" s="23">
        <f t="shared" si="12"/>
        <v>0</v>
      </c>
      <c r="J48" s="23">
        <f t="shared" si="12"/>
        <v>0</v>
      </c>
      <c r="K48" s="23">
        <f t="shared" si="12"/>
        <v>0</v>
      </c>
      <c r="L48" s="29">
        <f t="shared" si="12"/>
        <v>0</v>
      </c>
      <c r="M48" s="23">
        <f t="shared" si="12"/>
        <v>0</v>
      </c>
      <c r="N48" s="23">
        <f t="shared" si="12"/>
        <v>0</v>
      </c>
      <c r="O48" s="23">
        <f t="shared" si="12"/>
        <v>0</v>
      </c>
      <c r="P48" s="23">
        <f t="shared" si="12"/>
        <v>0</v>
      </c>
      <c r="Q48" s="23">
        <f t="shared" si="12"/>
        <v>0</v>
      </c>
      <c r="R48" s="23">
        <f t="shared" si="12"/>
        <v>0</v>
      </c>
      <c r="S48" s="23">
        <f t="shared" si="12"/>
        <v>0</v>
      </c>
      <c r="T48" s="23">
        <f t="shared" si="12"/>
        <v>0</v>
      </c>
      <c r="U48" s="23">
        <f t="shared" si="12"/>
        <v>0</v>
      </c>
      <c r="V48" s="29">
        <f t="shared" si="12"/>
        <v>0</v>
      </c>
      <c r="W48" s="23">
        <f t="shared" si="12"/>
        <v>0</v>
      </c>
      <c r="X48" s="23">
        <f t="shared" si="12"/>
        <v>0</v>
      </c>
      <c r="Y48" s="23">
        <f t="shared" si="12"/>
        <v>0</v>
      </c>
      <c r="Z48" s="23">
        <f t="shared" si="12"/>
        <v>0</v>
      </c>
      <c r="AA48" s="23">
        <f t="shared" si="12"/>
        <v>0</v>
      </c>
      <c r="AB48" s="23">
        <f t="shared" si="12"/>
        <v>0</v>
      </c>
      <c r="AC48" s="23">
        <f t="shared" si="12"/>
        <v>4.556655556</v>
      </c>
      <c r="AD48" s="23">
        <f t="shared" si="12"/>
        <v>0</v>
      </c>
      <c r="AE48" s="23">
        <f t="shared" si="12"/>
        <v>0</v>
      </c>
      <c r="AF48" s="29">
        <f t="shared" si="12"/>
        <v>0</v>
      </c>
      <c r="AG48" s="23">
        <f t="shared" si="12"/>
        <v>0</v>
      </c>
      <c r="AH48" s="23">
        <f t="shared" si="12"/>
        <v>0</v>
      </c>
      <c r="AI48" s="23">
        <f t="shared" si="12"/>
        <v>0</v>
      </c>
      <c r="AJ48" s="23">
        <f t="shared" si="12"/>
        <v>0</v>
      </c>
      <c r="AK48" s="23">
        <f t="shared" si="12"/>
        <v>0</v>
      </c>
      <c r="AL48" s="23">
        <f t="shared" si="12"/>
        <v>0</v>
      </c>
      <c r="AM48" s="23">
        <f t="shared" si="12"/>
        <v>0</v>
      </c>
      <c r="AN48" s="23">
        <f t="shared" si="12"/>
        <v>0</v>
      </c>
      <c r="AO48" s="23">
        <f t="shared" si="12"/>
        <v>0</v>
      </c>
      <c r="AP48" s="29">
        <f t="shared" si="12"/>
        <v>0</v>
      </c>
      <c r="AQ48" s="23">
        <f t="shared" si="12"/>
        <v>0</v>
      </c>
      <c r="AR48" s="23">
        <f t="shared" si="12"/>
        <v>0</v>
      </c>
      <c r="AS48" s="23">
        <f t="shared" si="12"/>
        <v>0</v>
      </c>
      <c r="AT48" s="23">
        <f t="shared" si="12"/>
        <v>0</v>
      </c>
      <c r="AU48" s="23">
        <f t="shared" si="12"/>
        <v>0</v>
      </c>
      <c r="AV48" s="23">
        <f t="shared" si="12"/>
        <v>0</v>
      </c>
      <c r="AW48" s="23">
        <f t="shared" si="12"/>
        <v>3.177156209</v>
      </c>
      <c r="AX48" s="23">
        <f t="shared" si="12"/>
        <v>0</v>
      </c>
      <c r="AY48" s="23">
        <f t="shared" si="12"/>
        <v>0</v>
      </c>
      <c r="AZ48" s="29">
        <f t="shared" si="12"/>
        <v>0</v>
      </c>
      <c r="BA48" s="23">
        <f t="shared" si="12"/>
        <v>0</v>
      </c>
      <c r="BB48" s="23">
        <f t="shared" si="12"/>
        <v>0</v>
      </c>
      <c r="BC48" s="23">
        <f t="shared" si="12"/>
        <v>0</v>
      </c>
      <c r="BD48" s="23">
        <f t="shared" si="12"/>
        <v>0</v>
      </c>
      <c r="BE48" s="23">
        <f t="shared" si="12"/>
        <v>0</v>
      </c>
      <c r="BF48" s="23">
        <f t="shared" si="12"/>
        <v>0</v>
      </c>
      <c r="BG48" s="23">
        <f t="shared" si="12"/>
        <v>0</v>
      </c>
      <c r="BH48" s="23">
        <f t="shared" si="12"/>
        <v>0</v>
      </c>
      <c r="BI48" s="23">
        <f t="shared" si="12"/>
        <v>0</v>
      </c>
      <c r="BJ48" s="29">
        <f t="shared" si="12"/>
        <v>0</v>
      </c>
      <c r="BK48" s="28">
        <f t="shared" si="12"/>
        <v>7.7338117650000004</v>
      </c>
    </row>
    <row r="49" spans="1:63" ht="12.75">
      <c r="A49" s="72"/>
      <c r="B49" s="30" t="s">
        <v>83</v>
      </c>
      <c r="C49" s="23">
        <f>C45+C48</f>
        <v>0</v>
      </c>
      <c r="D49" s="23">
        <f aca="true" t="shared" si="13" ref="D49:BK49">D45+D48</f>
        <v>0</v>
      </c>
      <c r="E49" s="23">
        <f t="shared" si="13"/>
        <v>0</v>
      </c>
      <c r="F49" s="23">
        <f t="shared" si="13"/>
        <v>0</v>
      </c>
      <c r="G49" s="28">
        <f t="shared" si="13"/>
        <v>0</v>
      </c>
      <c r="H49" s="26">
        <f t="shared" si="13"/>
        <v>0</v>
      </c>
      <c r="I49" s="23">
        <f t="shared" si="13"/>
        <v>0</v>
      </c>
      <c r="J49" s="23">
        <f t="shared" si="13"/>
        <v>0</v>
      </c>
      <c r="K49" s="23">
        <f t="shared" si="13"/>
        <v>0</v>
      </c>
      <c r="L49" s="29">
        <f t="shared" si="13"/>
        <v>0</v>
      </c>
      <c r="M49" s="23">
        <f t="shared" si="13"/>
        <v>0</v>
      </c>
      <c r="N49" s="23">
        <f t="shared" si="13"/>
        <v>0</v>
      </c>
      <c r="O49" s="23">
        <f t="shared" si="13"/>
        <v>0</v>
      </c>
      <c r="P49" s="23">
        <f t="shared" si="13"/>
        <v>0</v>
      </c>
      <c r="Q49" s="23">
        <f t="shared" si="13"/>
        <v>0</v>
      </c>
      <c r="R49" s="23">
        <f t="shared" si="13"/>
        <v>0</v>
      </c>
      <c r="S49" s="23">
        <f t="shared" si="13"/>
        <v>0</v>
      </c>
      <c r="T49" s="23">
        <f t="shared" si="13"/>
        <v>0</v>
      </c>
      <c r="U49" s="23">
        <f t="shared" si="13"/>
        <v>0</v>
      </c>
      <c r="V49" s="29">
        <f t="shared" si="13"/>
        <v>0</v>
      </c>
      <c r="W49" s="23">
        <f t="shared" si="13"/>
        <v>0</v>
      </c>
      <c r="X49" s="23">
        <f t="shared" si="13"/>
        <v>0</v>
      </c>
      <c r="Y49" s="23">
        <f t="shared" si="13"/>
        <v>0</v>
      </c>
      <c r="Z49" s="23">
        <f t="shared" si="13"/>
        <v>0</v>
      </c>
      <c r="AA49" s="23">
        <f t="shared" si="13"/>
        <v>0</v>
      </c>
      <c r="AB49" s="23">
        <f t="shared" si="13"/>
        <v>0</v>
      </c>
      <c r="AC49" s="23">
        <f t="shared" si="13"/>
        <v>4.556655556</v>
      </c>
      <c r="AD49" s="23">
        <f t="shared" si="13"/>
        <v>0</v>
      </c>
      <c r="AE49" s="23">
        <f t="shared" si="13"/>
        <v>0</v>
      </c>
      <c r="AF49" s="29">
        <f t="shared" si="13"/>
        <v>0</v>
      </c>
      <c r="AG49" s="23">
        <f t="shared" si="13"/>
        <v>0</v>
      </c>
      <c r="AH49" s="23">
        <f t="shared" si="13"/>
        <v>0</v>
      </c>
      <c r="AI49" s="23">
        <f t="shared" si="13"/>
        <v>0</v>
      </c>
      <c r="AJ49" s="23">
        <f t="shared" si="13"/>
        <v>0</v>
      </c>
      <c r="AK49" s="23">
        <f t="shared" si="13"/>
        <v>0</v>
      </c>
      <c r="AL49" s="23">
        <f t="shared" si="13"/>
        <v>0</v>
      </c>
      <c r="AM49" s="23">
        <f t="shared" si="13"/>
        <v>0</v>
      </c>
      <c r="AN49" s="23">
        <f t="shared" si="13"/>
        <v>0</v>
      </c>
      <c r="AO49" s="23">
        <f t="shared" si="13"/>
        <v>0</v>
      </c>
      <c r="AP49" s="29">
        <f t="shared" si="13"/>
        <v>0</v>
      </c>
      <c r="AQ49" s="23">
        <f t="shared" si="13"/>
        <v>0</v>
      </c>
      <c r="AR49" s="23">
        <f t="shared" si="13"/>
        <v>0</v>
      </c>
      <c r="AS49" s="23">
        <f t="shared" si="13"/>
        <v>0</v>
      </c>
      <c r="AT49" s="23">
        <f t="shared" si="13"/>
        <v>0</v>
      </c>
      <c r="AU49" s="23">
        <f t="shared" si="13"/>
        <v>0</v>
      </c>
      <c r="AV49" s="23">
        <f t="shared" si="13"/>
        <v>0</v>
      </c>
      <c r="AW49" s="23">
        <f t="shared" si="13"/>
        <v>3.177156209</v>
      </c>
      <c r="AX49" s="23">
        <f t="shared" si="13"/>
        <v>0</v>
      </c>
      <c r="AY49" s="23">
        <f t="shared" si="13"/>
        <v>0</v>
      </c>
      <c r="AZ49" s="29">
        <f t="shared" si="13"/>
        <v>0</v>
      </c>
      <c r="BA49" s="23">
        <f t="shared" si="13"/>
        <v>0</v>
      </c>
      <c r="BB49" s="23">
        <f t="shared" si="13"/>
        <v>0</v>
      </c>
      <c r="BC49" s="23">
        <f t="shared" si="13"/>
        <v>0</v>
      </c>
      <c r="BD49" s="23">
        <f t="shared" si="13"/>
        <v>0</v>
      </c>
      <c r="BE49" s="23">
        <f t="shared" si="13"/>
        <v>0</v>
      </c>
      <c r="BF49" s="23">
        <f t="shared" si="13"/>
        <v>0</v>
      </c>
      <c r="BG49" s="23">
        <f t="shared" si="13"/>
        <v>0</v>
      </c>
      <c r="BH49" s="23">
        <f t="shared" si="13"/>
        <v>0</v>
      </c>
      <c r="BI49" s="23">
        <f t="shared" si="13"/>
        <v>0</v>
      </c>
      <c r="BJ49" s="29">
        <f t="shared" si="13"/>
        <v>0</v>
      </c>
      <c r="BK49" s="28">
        <f t="shared" si="13"/>
        <v>7.7338117650000004</v>
      </c>
    </row>
    <row r="50" spans="1:63" ht="4.5" customHeight="1">
      <c r="A50" s="72"/>
      <c r="B50" s="21"/>
      <c r="C50" s="107"/>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9"/>
    </row>
    <row r="51" spans="1:63" ht="12.75">
      <c r="A51" s="72" t="s">
        <v>22</v>
      </c>
      <c r="B51" s="19" t="s">
        <v>23</v>
      </c>
      <c r="C51" s="107"/>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9"/>
    </row>
    <row r="52" spans="1:63" ht="12.75">
      <c r="A52" s="72" t="s">
        <v>75</v>
      </c>
      <c r="B52" s="21" t="s">
        <v>24</v>
      </c>
      <c r="C52" s="107"/>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9"/>
    </row>
    <row r="53" spans="1:63" ht="12.75">
      <c r="A53" s="72"/>
      <c r="B53" s="22" t="s">
        <v>40</v>
      </c>
      <c r="C53" s="23">
        <v>0</v>
      </c>
      <c r="D53" s="23">
        <v>0</v>
      </c>
      <c r="E53" s="23">
        <v>0</v>
      </c>
      <c r="F53" s="23">
        <v>0</v>
      </c>
      <c r="G53" s="28">
        <v>0</v>
      </c>
      <c r="H53" s="26">
        <v>0</v>
      </c>
      <c r="I53" s="23">
        <v>0</v>
      </c>
      <c r="J53" s="23">
        <v>0</v>
      </c>
      <c r="K53" s="23">
        <v>0</v>
      </c>
      <c r="L53" s="29">
        <v>0</v>
      </c>
      <c r="M53" s="23">
        <v>0</v>
      </c>
      <c r="N53" s="23">
        <v>0</v>
      </c>
      <c r="O53" s="23">
        <v>0</v>
      </c>
      <c r="P53" s="23">
        <v>0</v>
      </c>
      <c r="Q53" s="23">
        <v>0</v>
      </c>
      <c r="R53" s="23">
        <v>0</v>
      </c>
      <c r="S53" s="23">
        <v>0</v>
      </c>
      <c r="T53" s="23">
        <v>0</v>
      </c>
      <c r="U53" s="23">
        <v>0</v>
      </c>
      <c r="V53" s="29">
        <v>0</v>
      </c>
      <c r="W53" s="23">
        <v>0</v>
      </c>
      <c r="X53" s="23">
        <v>0</v>
      </c>
      <c r="Y53" s="23">
        <v>0</v>
      </c>
      <c r="Z53" s="23">
        <v>0</v>
      </c>
      <c r="AA53" s="23">
        <v>0</v>
      </c>
      <c r="AB53" s="23">
        <v>0</v>
      </c>
      <c r="AC53" s="23">
        <v>0</v>
      </c>
      <c r="AD53" s="23">
        <v>0</v>
      </c>
      <c r="AE53" s="23">
        <v>0</v>
      </c>
      <c r="AF53" s="29">
        <v>0</v>
      </c>
      <c r="AG53" s="23">
        <v>0</v>
      </c>
      <c r="AH53" s="23">
        <v>0</v>
      </c>
      <c r="AI53" s="23">
        <v>0</v>
      </c>
      <c r="AJ53" s="23">
        <v>0</v>
      </c>
      <c r="AK53" s="23">
        <v>0</v>
      </c>
      <c r="AL53" s="23">
        <v>0</v>
      </c>
      <c r="AM53" s="23">
        <v>0</v>
      </c>
      <c r="AN53" s="23">
        <v>0</v>
      </c>
      <c r="AO53" s="23">
        <v>0</v>
      </c>
      <c r="AP53" s="29">
        <v>0</v>
      </c>
      <c r="AQ53" s="23">
        <v>0</v>
      </c>
      <c r="AR53" s="23">
        <v>0</v>
      </c>
      <c r="AS53" s="23">
        <v>0</v>
      </c>
      <c r="AT53" s="23">
        <v>0</v>
      </c>
      <c r="AU53" s="23">
        <v>0</v>
      </c>
      <c r="AV53" s="23">
        <v>0</v>
      </c>
      <c r="AW53" s="23">
        <v>0</v>
      </c>
      <c r="AX53" s="23">
        <v>0</v>
      </c>
      <c r="AY53" s="23">
        <v>0</v>
      </c>
      <c r="AZ53" s="29">
        <v>0</v>
      </c>
      <c r="BA53" s="23">
        <v>0</v>
      </c>
      <c r="BB53" s="23">
        <v>0</v>
      </c>
      <c r="BC53" s="23">
        <v>0</v>
      </c>
      <c r="BD53" s="23">
        <v>0</v>
      </c>
      <c r="BE53" s="23">
        <v>0</v>
      </c>
      <c r="BF53" s="23">
        <v>0</v>
      </c>
      <c r="BG53" s="23">
        <v>0</v>
      </c>
      <c r="BH53" s="23">
        <v>0</v>
      </c>
      <c r="BI53" s="23">
        <v>0</v>
      </c>
      <c r="BJ53" s="29">
        <v>0</v>
      </c>
      <c r="BK53" s="28">
        <v>0</v>
      </c>
    </row>
    <row r="54" spans="1:63" ht="12.75">
      <c r="A54" s="72"/>
      <c r="B54" s="30" t="s">
        <v>82</v>
      </c>
      <c r="C54" s="23">
        <f>SUM(C53)</f>
        <v>0</v>
      </c>
      <c r="D54" s="23">
        <f aca="true" t="shared" si="14" ref="D54:BK54">SUM(D53)</f>
        <v>0</v>
      </c>
      <c r="E54" s="23">
        <f t="shared" si="14"/>
        <v>0</v>
      </c>
      <c r="F54" s="23">
        <f t="shared" si="14"/>
        <v>0</v>
      </c>
      <c r="G54" s="28">
        <f t="shared" si="14"/>
        <v>0</v>
      </c>
      <c r="H54" s="26">
        <f t="shared" si="14"/>
        <v>0</v>
      </c>
      <c r="I54" s="23">
        <f t="shared" si="14"/>
        <v>0</v>
      </c>
      <c r="J54" s="23">
        <f t="shared" si="14"/>
        <v>0</v>
      </c>
      <c r="K54" s="23">
        <f t="shared" si="14"/>
        <v>0</v>
      </c>
      <c r="L54" s="29">
        <f t="shared" si="14"/>
        <v>0</v>
      </c>
      <c r="M54" s="23">
        <f t="shared" si="14"/>
        <v>0</v>
      </c>
      <c r="N54" s="23">
        <f t="shared" si="14"/>
        <v>0</v>
      </c>
      <c r="O54" s="23">
        <f t="shared" si="14"/>
        <v>0</v>
      </c>
      <c r="P54" s="23">
        <f t="shared" si="14"/>
        <v>0</v>
      </c>
      <c r="Q54" s="23">
        <f t="shared" si="14"/>
        <v>0</v>
      </c>
      <c r="R54" s="23">
        <f t="shared" si="14"/>
        <v>0</v>
      </c>
      <c r="S54" s="23">
        <f t="shared" si="14"/>
        <v>0</v>
      </c>
      <c r="T54" s="23">
        <f t="shared" si="14"/>
        <v>0</v>
      </c>
      <c r="U54" s="23">
        <f t="shared" si="14"/>
        <v>0</v>
      </c>
      <c r="V54" s="29">
        <f t="shared" si="14"/>
        <v>0</v>
      </c>
      <c r="W54" s="23">
        <f t="shared" si="14"/>
        <v>0</v>
      </c>
      <c r="X54" s="23">
        <f t="shared" si="14"/>
        <v>0</v>
      </c>
      <c r="Y54" s="23">
        <f t="shared" si="14"/>
        <v>0</v>
      </c>
      <c r="Z54" s="23">
        <f t="shared" si="14"/>
        <v>0</v>
      </c>
      <c r="AA54" s="23">
        <f t="shared" si="14"/>
        <v>0</v>
      </c>
      <c r="AB54" s="23">
        <f t="shared" si="14"/>
        <v>0</v>
      </c>
      <c r="AC54" s="23">
        <f t="shared" si="14"/>
        <v>0</v>
      </c>
      <c r="AD54" s="23">
        <f t="shared" si="14"/>
        <v>0</v>
      </c>
      <c r="AE54" s="23">
        <f t="shared" si="14"/>
        <v>0</v>
      </c>
      <c r="AF54" s="29">
        <f t="shared" si="14"/>
        <v>0</v>
      </c>
      <c r="AG54" s="23">
        <f t="shared" si="14"/>
        <v>0</v>
      </c>
      <c r="AH54" s="23">
        <f t="shared" si="14"/>
        <v>0</v>
      </c>
      <c r="AI54" s="23">
        <f t="shared" si="14"/>
        <v>0</v>
      </c>
      <c r="AJ54" s="23">
        <f t="shared" si="14"/>
        <v>0</v>
      </c>
      <c r="AK54" s="23">
        <f t="shared" si="14"/>
        <v>0</v>
      </c>
      <c r="AL54" s="23">
        <f t="shared" si="14"/>
        <v>0</v>
      </c>
      <c r="AM54" s="23">
        <f t="shared" si="14"/>
        <v>0</v>
      </c>
      <c r="AN54" s="23">
        <f t="shared" si="14"/>
        <v>0</v>
      </c>
      <c r="AO54" s="23">
        <f t="shared" si="14"/>
        <v>0</v>
      </c>
      <c r="AP54" s="29">
        <f t="shared" si="14"/>
        <v>0</v>
      </c>
      <c r="AQ54" s="23">
        <f t="shared" si="14"/>
        <v>0</v>
      </c>
      <c r="AR54" s="23">
        <f t="shared" si="14"/>
        <v>0</v>
      </c>
      <c r="AS54" s="23">
        <f t="shared" si="14"/>
        <v>0</v>
      </c>
      <c r="AT54" s="23">
        <f t="shared" si="14"/>
        <v>0</v>
      </c>
      <c r="AU54" s="23">
        <f t="shared" si="14"/>
        <v>0</v>
      </c>
      <c r="AV54" s="23">
        <f t="shared" si="14"/>
        <v>0</v>
      </c>
      <c r="AW54" s="23">
        <f t="shared" si="14"/>
        <v>0</v>
      </c>
      <c r="AX54" s="23">
        <f t="shared" si="14"/>
        <v>0</v>
      </c>
      <c r="AY54" s="23">
        <f t="shared" si="14"/>
        <v>0</v>
      </c>
      <c r="AZ54" s="29">
        <f t="shared" si="14"/>
        <v>0</v>
      </c>
      <c r="BA54" s="23">
        <f t="shared" si="14"/>
        <v>0</v>
      </c>
      <c r="BB54" s="23">
        <f t="shared" si="14"/>
        <v>0</v>
      </c>
      <c r="BC54" s="23">
        <f t="shared" si="14"/>
        <v>0</v>
      </c>
      <c r="BD54" s="23">
        <f t="shared" si="14"/>
        <v>0</v>
      </c>
      <c r="BE54" s="23">
        <f t="shared" si="14"/>
        <v>0</v>
      </c>
      <c r="BF54" s="23">
        <f t="shared" si="14"/>
        <v>0</v>
      </c>
      <c r="BG54" s="23">
        <f t="shared" si="14"/>
        <v>0</v>
      </c>
      <c r="BH54" s="23">
        <f t="shared" si="14"/>
        <v>0</v>
      </c>
      <c r="BI54" s="23">
        <f t="shared" si="14"/>
        <v>0</v>
      </c>
      <c r="BJ54" s="29">
        <f t="shared" si="14"/>
        <v>0</v>
      </c>
      <c r="BK54" s="28">
        <f t="shared" si="14"/>
        <v>0</v>
      </c>
    </row>
    <row r="55" spans="1:63" ht="4.5" customHeight="1">
      <c r="A55" s="72"/>
      <c r="B55" s="37"/>
      <c r="C55" s="107"/>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9"/>
    </row>
    <row r="56" spans="1:63" ht="12.75">
      <c r="A56" s="72"/>
      <c r="B56" s="38" t="s">
        <v>98</v>
      </c>
      <c r="C56" s="39">
        <f>C26+C35+C40+C49+C54</f>
        <v>0</v>
      </c>
      <c r="D56" s="40">
        <f>D26+D35+D40+D49+D54</f>
        <v>1.43372265</v>
      </c>
      <c r="E56" s="40">
        <f>E26+E35+E40+E49+E54</f>
        <v>0</v>
      </c>
      <c r="F56" s="40">
        <f>F26+F35+F40+F49+F54</f>
        <v>0</v>
      </c>
      <c r="G56" s="41">
        <f aca="true" t="shared" si="15" ref="G56:BK56">G26+G35+G40+G49+G54</f>
        <v>0</v>
      </c>
      <c r="H56" s="42">
        <f t="shared" si="15"/>
        <v>0.318200394</v>
      </c>
      <c r="I56" s="40">
        <f t="shared" si="15"/>
        <v>5.1702426919999995</v>
      </c>
      <c r="J56" s="40">
        <f t="shared" si="15"/>
        <v>0</v>
      </c>
      <c r="K56" s="40">
        <f t="shared" si="15"/>
        <v>0</v>
      </c>
      <c r="L56" s="60">
        <f t="shared" si="15"/>
        <v>1.8983189489999999</v>
      </c>
      <c r="M56" s="39">
        <f t="shared" si="15"/>
        <v>0</v>
      </c>
      <c r="N56" s="40">
        <f t="shared" si="15"/>
        <v>0</v>
      </c>
      <c r="O56" s="40">
        <f t="shared" si="15"/>
        <v>0</v>
      </c>
      <c r="P56" s="40">
        <f t="shared" si="15"/>
        <v>0</v>
      </c>
      <c r="Q56" s="40">
        <f t="shared" si="15"/>
        <v>0</v>
      </c>
      <c r="R56" s="40">
        <f t="shared" si="15"/>
        <v>0.042341811</v>
      </c>
      <c r="S56" s="40">
        <f t="shared" si="15"/>
        <v>0</v>
      </c>
      <c r="T56" s="40">
        <f t="shared" si="15"/>
        <v>0</v>
      </c>
      <c r="U56" s="40">
        <f t="shared" si="15"/>
        <v>0</v>
      </c>
      <c r="V56" s="60">
        <f t="shared" si="15"/>
        <v>0</v>
      </c>
      <c r="W56" s="39">
        <f t="shared" si="15"/>
        <v>0</v>
      </c>
      <c r="X56" s="40">
        <f t="shared" si="15"/>
        <v>11.250723293999998</v>
      </c>
      <c r="Y56" s="40">
        <f t="shared" si="15"/>
        <v>0</v>
      </c>
      <c r="Z56" s="40">
        <f t="shared" si="15"/>
        <v>0</v>
      </c>
      <c r="AA56" s="40">
        <f t="shared" si="15"/>
        <v>0</v>
      </c>
      <c r="AB56" s="40">
        <f t="shared" si="15"/>
        <v>9.33991898</v>
      </c>
      <c r="AC56" s="40">
        <f t="shared" si="15"/>
        <v>24.371640400999997</v>
      </c>
      <c r="AD56" s="40">
        <f t="shared" si="15"/>
        <v>0</v>
      </c>
      <c r="AE56" s="40">
        <f t="shared" si="15"/>
        <v>0</v>
      </c>
      <c r="AF56" s="60">
        <f t="shared" si="15"/>
        <v>126.23762889300001</v>
      </c>
      <c r="AG56" s="39">
        <f t="shared" si="15"/>
        <v>0</v>
      </c>
      <c r="AH56" s="40">
        <f t="shared" si="15"/>
        <v>0</v>
      </c>
      <c r="AI56" s="40">
        <f t="shared" si="15"/>
        <v>0</v>
      </c>
      <c r="AJ56" s="40">
        <f t="shared" si="15"/>
        <v>0</v>
      </c>
      <c r="AK56" s="40">
        <f t="shared" si="15"/>
        <v>0</v>
      </c>
      <c r="AL56" s="40">
        <f t="shared" si="15"/>
        <v>6.013387196</v>
      </c>
      <c r="AM56" s="40">
        <f t="shared" si="15"/>
        <v>8.444425532</v>
      </c>
      <c r="AN56" s="40">
        <f t="shared" si="15"/>
        <v>0</v>
      </c>
      <c r="AO56" s="40">
        <f t="shared" si="15"/>
        <v>0</v>
      </c>
      <c r="AP56" s="60">
        <f t="shared" si="15"/>
        <v>1.589290033</v>
      </c>
      <c r="AQ56" s="39">
        <f t="shared" si="15"/>
        <v>0</v>
      </c>
      <c r="AR56" s="40">
        <f t="shared" si="15"/>
        <v>0</v>
      </c>
      <c r="AS56" s="40">
        <f t="shared" si="15"/>
        <v>0</v>
      </c>
      <c r="AT56" s="40">
        <f t="shared" si="15"/>
        <v>0</v>
      </c>
      <c r="AU56" s="40">
        <f t="shared" si="15"/>
        <v>0</v>
      </c>
      <c r="AV56" s="40">
        <f t="shared" si="15"/>
        <v>1.706325296</v>
      </c>
      <c r="AW56" s="40">
        <f t="shared" si="15"/>
        <v>3.286343346</v>
      </c>
      <c r="AX56" s="40">
        <f t="shared" si="15"/>
        <v>0</v>
      </c>
      <c r="AY56" s="40">
        <f t="shared" si="15"/>
        <v>0</v>
      </c>
      <c r="AZ56" s="60">
        <f t="shared" si="15"/>
        <v>1.2188194540000001</v>
      </c>
      <c r="BA56" s="39">
        <f t="shared" si="15"/>
        <v>0</v>
      </c>
      <c r="BB56" s="40">
        <f t="shared" si="15"/>
        <v>0</v>
      </c>
      <c r="BC56" s="40">
        <f t="shared" si="15"/>
        <v>0</v>
      </c>
      <c r="BD56" s="40">
        <f t="shared" si="15"/>
        <v>0</v>
      </c>
      <c r="BE56" s="40">
        <f t="shared" si="15"/>
        <v>0</v>
      </c>
      <c r="BF56" s="40">
        <f t="shared" si="15"/>
        <v>0.198566454</v>
      </c>
      <c r="BG56" s="40">
        <f t="shared" si="15"/>
        <v>0</v>
      </c>
      <c r="BH56" s="40">
        <f t="shared" si="15"/>
        <v>0</v>
      </c>
      <c r="BI56" s="40">
        <f t="shared" si="15"/>
        <v>0</v>
      </c>
      <c r="BJ56" s="60">
        <f t="shared" si="15"/>
        <v>0</v>
      </c>
      <c r="BK56" s="43">
        <f t="shared" si="15"/>
        <v>202.51989537499998</v>
      </c>
    </row>
    <row r="57" spans="1:63" ht="4.5" customHeight="1">
      <c r="A57" s="72"/>
      <c r="B57" s="38"/>
      <c r="C57" s="113"/>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9"/>
    </row>
    <row r="58" spans="1:63" ht="14.25" customHeight="1">
      <c r="A58" s="72" t="s">
        <v>5</v>
      </c>
      <c r="B58" s="44" t="s">
        <v>26</v>
      </c>
      <c r="C58" s="113"/>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9"/>
    </row>
    <row r="59" spans="1:63" ht="12.75">
      <c r="A59" s="72"/>
      <c r="B59" s="22" t="s">
        <v>40</v>
      </c>
      <c r="C59" s="23">
        <v>0</v>
      </c>
      <c r="D59" s="24">
        <v>0</v>
      </c>
      <c r="E59" s="24">
        <v>0</v>
      </c>
      <c r="F59" s="24">
        <v>0</v>
      </c>
      <c r="G59" s="25">
        <v>0</v>
      </c>
      <c r="H59" s="26">
        <v>0</v>
      </c>
      <c r="I59" s="24">
        <v>0</v>
      </c>
      <c r="J59" s="24">
        <v>0</v>
      </c>
      <c r="K59" s="24">
        <v>0</v>
      </c>
      <c r="L59" s="27">
        <v>0</v>
      </c>
      <c r="M59" s="23">
        <v>0</v>
      </c>
      <c r="N59" s="24">
        <v>0</v>
      </c>
      <c r="O59" s="24">
        <v>0</v>
      </c>
      <c r="P59" s="24">
        <v>0</v>
      </c>
      <c r="Q59" s="24">
        <v>0</v>
      </c>
      <c r="R59" s="24">
        <v>0</v>
      </c>
      <c r="S59" s="24">
        <v>0</v>
      </c>
      <c r="T59" s="24">
        <v>0</v>
      </c>
      <c r="U59" s="24">
        <v>0</v>
      </c>
      <c r="V59" s="27">
        <v>0</v>
      </c>
      <c r="W59" s="23">
        <v>0</v>
      </c>
      <c r="X59" s="24">
        <v>0</v>
      </c>
      <c r="Y59" s="24">
        <v>0</v>
      </c>
      <c r="Z59" s="24">
        <v>0</v>
      </c>
      <c r="AA59" s="24">
        <v>0</v>
      </c>
      <c r="AB59" s="24">
        <v>0</v>
      </c>
      <c r="AC59" s="24">
        <v>0</v>
      </c>
      <c r="AD59" s="24">
        <v>0</v>
      </c>
      <c r="AE59" s="24">
        <v>0</v>
      </c>
      <c r="AF59" s="27">
        <v>0</v>
      </c>
      <c r="AG59" s="23">
        <v>0</v>
      </c>
      <c r="AH59" s="24">
        <v>0</v>
      </c>
      <c r="AI59" s="24">
        <v>0</v>
      </c>
      <c r="AJ59" s="24">
        <v>0</v>
      </c>
      <c r="AK59" s="24">
        <v>0</v>
      </c>
      <c r="AL59" s="24">
        <v>0</v>
      </c>
      <c r="AM59" s="24">
        <v>0</v>
      </c>
      <c r="AN59" s="24">
        <v>0</v>
      </c>
      <c r="AO59" s="24">
        <v>0</v>
      </c>
      <c r="AP59" s="27">
        <v>0</v>
      </c>
      <c r="AQ59" s="23">
        <v>0</v>
      </c>
      <c r="AR59" s="24">
        <v>0</v>
      </c>
      <c r="AS59" s="24">
        <v>0</v>
      </c>
      <c r="AT59" s="24">
        <v>0</v>
      </c>
      <c r="AU59" s="24">
        <v>0</v>
      </c>
      <c r="AV59" s="24">
        <v>0</v>
      </c>
      <c r="AW59" s="24">
        <v>0</v>
      </c>
      <c r="AX59" s="24">
        <v>0</v>
      </c>
      <c r="AY59" s="24">
        <v>0</v>
      </c>
      <c r="AZ59" s="27">
        <v>0</v>
      </c>
      <c r="BA59" s="23">
        <v>0</v>
      </c>
      <c r="BB59" s="24">
        <v>0</v>
      </c>
      <c r="BC59" s="24">
        <v>0</v>
      </c>
      <c r="BD59" s="24">
        <v>0</v>
      </c>
      <c r="BE59" s="24">
        <v>0</v>
      </c>
      <c r="BF59" s="24">
        <v>0</v>
      </c>
      <c r="BG59" s="24">
        <v>0</v>
      </c>
      <c r="BH59" s="24">
        <v>0</v>
      </c>
      <c r="BI59" s="24">
        <v>0</v>
      </c>
      <c r="BJ59" s="27">
        <v>0</v>
      </c>
      <c r="BK59" s="28">
        <v>0</v>
      </c>
    </row>
    <row r="60" spans="1:63" ht="13.5" thickBot="1">
      <c r="A60" s="79"/>
      <c r="B60" s="45" t="s">
        <v>82</v>
      </c>
      <c r="C60" s="46">
        <f>SUM(C59)</f>
        <v>0</v>
      </c>
      <c r="D60" s="47">
        <f aca="true" t="shared" si="16" ref="D60:BK60">SUM(D59)</f>
        <v>0</v>
      </c>
      <c r="E60" s="47">
        <f t="shared" si="16"/>
        <v>0</v>
      </c>
      <c r="F60" s="47">
        <f t="shared" si="16"/>
        <v>0</v>
      </c>
      <c r="G60" s="48">
        <f t="shared" si="16"/>
        <v>0</v>
      </c>
      <c r="H60" s="49">
        <f t="shared" si="16"/>
        <v>0</v>
      </c>
      <c r="I60" s="47">
        <f t="shared" si="16"/>
        <v>0</v>
      </c>
      <c r="J60" s="47">
        <f t="shared" si="16"/>
        <v>0</v>
      </c>
      <c r="K60" s="47">
        <f t="shared" si="16"/>
        <v>0</v>
      </c>
      <c r="L60" s="50">
        <f t="shared" si="16"/>
        <v>0</v>
      </c>
      <c r="M60" s="46">
        <f t="shared" si="16"/>
        <v>0</v>
      </c>
      <c r="N60" s="47">
        <f t="shared" si="16"/>
        <v>0</v>
      </c>
      <c r="O60" s="47">
        <f t="shared" si="16"/>
        <v>0</v>
      </c>
      <c r="P60" s="47">
        <f t="shared" si="16"/>
        <v>0</v>
      </c>
      <c r="Q60" s="47">
        <f t="shared" si="16"/>
        <v>0</v>
      </c>
      <c r="R60" s="47">
        <f t="shared" si="16"/>
        <v>0</v>
      </c>
      <c r="S60" s="47">
        <f t="shared" si="16"/>
        <v>0</v>
      </c>
      <c r="T60" s="47">
        <f t="shared" si="16"/>
        <v>0</v>
      </c>
      <c r="U60" s="47">
        <f t="shared" si="16"/>
        <v>0</v>
      </c>
      <c r="V60" s="50">
        <f t="shared" si="16"/>
        <v>0</v>
      </c>
      <c r="W60" s="46">
        <f t="shared" si="16"/>
        <v>0</v>
      </c>
      <c r="X60" s="47">
        <f t="shared" si="16"/>
        <v>0</v>
      </c>
      <c r="Y60" s="47">
        <f t="shared" si="16"/>
        <v>0</v>
      </c>
      <c r="Z60" s="47">
        <f t="shared" si="16"/>
        <v>0</v>
      </c>
      <c r="AA60" s="47">
        <f t="shared" si="16"/>
        <v>0</v>
      </c>
      <c r="AB60" s="47">
        <f t="shared" si="16"/>
        <v>0</v>
      </c>
      <c r="AC60" s="47">
        <f t="shared" si="16"/>
        <v>0</v>
      </c>
      <c r="AD60" s="47">
        <f t="shared" si="16"/>
        <v>0</v>
      </c>
      <c r="AE60" s="47">
        <f t="shared" si="16"/>
        <v>0</v>
      </c>
      <c r="AF60" s="50">
        <f t="shared" si="16"/>
        <v>0</v>
      </c>
      <c r="AG60" s="46">
        <f t="shared" si="16"/>
        <v>0</v>
      </c>
      <c r="AH60" s="47">
        <f t="shared" si="16"/>
        <v>0</v>
      </c>
      <c r="AI60" s="47">
        <f t="shared" si="16"/>
        <v>0</v>
      </c>
      <c r="AJ60" s="47">
        <f t="shared" si="16"/>
        <v>0</v>
      </c>
      <c r="AK60" s="47">
        <f t="shared" si="16"/>
        <v>0</v>
      </c>
      <c r="AL60" s="47">
        <f t="shared" si="16"/>
        <v>0</v>
      </c>
      <c r="AM60" s="47">
        <f t="shared" si="16"/>
        <v>0</v>
      </c>
      <c r="AN60" s="47">
        <f t="shared" si="16"/>
        <v>0</v>
      </c>
      <c r="AO60" s="47">
        <f t="shared" si="16"/>
        <v>0</v>
      </c>
      <c r="AP60" s="50">
        <f t="shared" si="16"/>
        <v>0</v>
      </c>
      <c r="AQ60" s="46">
        <f t="shared" si="16"/>
        <v>0</v>
      </c>
      <c r="AR60" s="47">
        <f t="shared" si="16"/>
        <v>0</v>
      </c>
      <c r="AS60" s="47">
        <f t="shared" si="16"/>
        <v>0</v>
      </c>
      <c r="AT60" s="47">
        <f t="shared" si="16"/>
        <v>0</v>
      </c>
      <c r="AU60" s="47">
        <f t="shared" si="16"/>
        <v>0</v>
      </c>
      <c r="AV60" s="47">
        <f t="shared" si="16"/>
        <v>0</v>
      </c>
      <c r="AW60" s="47">
        <f t="shared" si="16"/>
        <v>0</v>
      </c>
      <c r="AX60" s="47">
        <f t="shared" si="16"/>
        <v>0</v>
      </c>
      <c r="AY60" s="47">
        <f t="shared" si="16"/>
        <v>0</v>
      </c>
      <c r="AZ60" s="50">
        <f t="shared" si="16"/>
        <v>0</v>
      </c>
      <c r="BA60" s="46">
        <f t="shared" si="16"/>
        <v>0</v>
      </c>
      <c r="BB60" s="47">
        <f t="shared" si="16"/>
        <v>0</v>
      </c>
      <c r="BC60" s="47">
        <f t="shared" si="16"/>
        <v>0</v>
      </c>
      <c r="BD60" s="47">
        <f t="shared" si="16"/>
        <v>0</v>
      </c>
      <c r="BE60" s="47">
        <f t="shared" si="16"/>
        <v>0</v>
      </c>
      <c r="BF60" s="47">
        <f t="shared" si="16"/>
        <v>0</v>
      </c>
      <c r="BG60" s="47">
        <f t="shared" si="16"/>
        <v>0</v>
      </c>
      <c r="BH60" s="47">
        <f t="shared" si="16"/>
        <v>0</v>
      </c>
      <c r="BI60" s="47">
        <f t="shared" si="16"/>
        <v>0</v>
      </c>
      <c r="BJ60" s="50">
        <f t="shared" si="16"/>
        <v>0</v>
      </c>
      <c r="BK60" s="51">
        <f t="shared" si="16"/>
        <v>0</v>
      </c>
    </row>
    <row r="61" spans="1:63" ht="12.75">
      <c r="A61" s="78"/>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row>
    <row r="62" spans="1:63" ht="12.75">
      <c r="A62" s="78"/>
      <c r="B62" s="52"/>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63" ht="12.75">
      <c r="A63" s="78"/>
      <c r="B63" s="52"/>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4" spans="1:63" ht="12.75">
      <c r="A64" s="78"/>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63" ht="12.75">
      <c r="A65" s="78"/>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row>
    <row r="66" spans="1:63" ht="12.75">
      <c r="A66" s="78"/>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row>
    <row r="67" spans="1:2" ht="6" customHeight="1">
      <c r="A67" s="78"/>
      <c r="B67" s="52"/>
    </row>
    <row r="68" spans="1:12" ht="12.75">
      <c r="A68" s="78"/>
      <c r="B68" s="32" t="s">
        <v>29</v>
      </c>
      <c r="L68" s="32" t="s">
        <v>41</v>
      </c>
    </row>
    <row r="69" spans="1:12" ht="12.75">
      <c r="A69" s="78"/>
      <c r="B69" s="32" t="s">
        <v>30</v>
      </c>
      <c r="L69" s="32" t="s">
        <v>33</v>
      </c>
    </row>
    <row r="70" ht="12.75">
      <c r="L70" s="32" t="s">
        <v>34</v>
      </c>
    </row>
    <row r="71" spans="2:12" ht="12.75">
      <c r="B71" s="32" t="s">
        <v>36</v>
      </c>
      <c r="L71" s="32" t="s">
        <v>97</v>
      </c>
    </row>
    <row r="72" spans="2:12" ht="12.75">
      <c r="B72" s="32" t="s">
        <v>37</v>
      </c>
      <c r="L72" s="32" t="s">
        <v>99</v>
      </c>
    </row>
    <row r="73" spans="2:12" ht="12.75">
      <c r="B73" s="32"/>
      <c r="L73" s="32" t="s">
        <v>35</v>
      </c>
    </row>
    <row r="76" spans="1:63" ht="15">
      <c r="A76" s="3"/>
      <c r="B76" s="80" t="s">
        <v>106</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5">
      <c r="A77" s="59">
        <v>1</v>
      </c>
      <c r="B77" s="54" t="s">
        <v>107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5">
      <c r="A78" s="59">
        <v>2</v>
      </c>
      <c r="B78" s="54" t="s">
        <v>108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5">
      <c r="A79" s="59">
        <v>3</v>
      </c>
      <c r="B79" s="54" t="s">
        <v>109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5">
      <c r="A80" s="59">
        <v>4</v>
      </c>
      <c r="B80" s="54" t="s">
        <v>110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5">
      <c r="A81" s="59">
        <v>5</v>
      </c>
      <c r="B81" s="54" t="s">
        <v>111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5">
      <c r="A82" s="59">
        <v>6</v>
      </c>
      <c r="B82" s="54" t="s">
        <v>112</v>
      </c>
      <c r="C82" s="55"/>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row>
    <row r="83" spans="1:63" ht="15">
      <c r="A83" s="59">
        <v>7</v>
      </c>
      <c r="B83" s="54" t="s">
        <v>113</v>
      </c>
      <c r="C83" s="55"/>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row>
  </sheetData>
  <mergeCells count="49">
    <mergeCell ref="C51:BK51"/>
    <mergeCell ref="C52:BK52"/>
    <mergeCell ref="C55:BK55"/>
    <mergeCell ref="C57:BK57"/>
    <mergeCell ref="C58:BK58"/>
    <mergeCell ref="C38:BK38"/>
    <mergeCell ref="C41:BK41"/>
    <mergeCell ref="C42:BK42"/>
    <mergeCell ref="C43:BK43"/>
    <mergeCell ref="C46:BK46"/>
    <mergeCell ref="C50:BK50"/>
    <mergeCell ref="C27:BK27"/>
    <mergeCell ref="C28:BK28"/>
    <mergeCell ref="C29:BK29"/>
    <mergeCell ref="C32:BK32"/>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L43"/>
  <sheetViews>
    <sheetView tabSelected="1" workbookViewId="0" topLeftCell="A10">
      <selection activeCell="H12" sqref="H12"/>
    </sheetView>
  </sheetViews>
  <sheetFormatPr defaultColWidth="9.140625" defaultRowHeight="12.75"/>
  <cols>
    <col min="1" max="1" width="2.28125" style="0" customWidth="1"/>
    <col min="3" max="3" width="25.28125" style="0" bestFit="1" customWidth="1"/>
    <col min="4" max="4" width="10.28125" style="66" customWidth="1"/>
    <col min="5" max="5" width="11.28125" style="66" customWidth="1"/>
    <col min="6" max="6" width="9.57421875" style="66" customWidth="1"/>
    <col min="7" max="7" width="10.140625" style="66" bestFit="1" customWidth="1"/>
    <col min="8" max="8" width="7.140625" style="66" customWidth="1"/>
    <col min="9" max="9" width="8.57421875" style="66" customWidth="1"/>
    <col min="10" max="10" width="17.140625" style="66" bestFit="1" customWidth="1"/>
    <col min="11" max="11" width="8.421875" style="66" bestFit="1" customWidth="1"/>
    <col min="12" max="12" width="19.8515625" style="0" bestFit="1" customWidth="1"/>
  </cols>
  <sheetData>
    <row r="2" spans="2:12" ht="12.75">
      <c r="B2" s="114" t="s">
        <v>122</v>
      </c>
      <c r="C2" s="115"/>
      <c r="D2" s="115"/>
      <c r="E2" s="115"/>
      <c r="F2" s="115"/>
      <c r="G2" s="115"/>
      <c r="H2" s="115"/>
      <c r="I2" s="115"/>
      <c r="J2" s="115"/>
      <c r="K2" s="115"/>
      <c r="L2" s="116"/>
    </row>
    <row r="3" spans="2:12" ht="12.75">
      <c r="B3" s="114" t="s">
        <v>119</v>
      </c>
      <c r="C3" s="115"/>
      <c r="D3" s="115"/>
      <c r="E3" s="115"/>
      <c r="F3" s="115"/>
      <c r="G3" s="115"/>
      <c r="H3" s="115"/>
      <c r="I3" s="115"/>
      <c r="J3" s="115"/>
      <c r="K3" s="115"/>
      <c r="L3" s="116"/>
    </row>
    <row r="4" spans="2:12" ht="63.75" customHeight="1">
      <c r="B4" s="1" t="s">
        <v>74</v>
      </c>
      <c r="C4" s="2" t="s">
        <v>42</v>
      </c>
      <c r="D4" s="62" t="s">
        <v>86</v>
      </c>
      <c r="E4" s="62" t="s">
        <v>87</v>
      </c>
      <c r="F4" s="62" t="s">
        <v>7</v>
      </c>
      <c r="G4" s="62" t="s">
        <v>8</v>
      </c>
      <c r="H4" s="62" t="s">
        <v>23</v>
      </c>
      <c r="I4" s="62" t="s">
        <v>93</v>
      </c>
      <c r="J4" s="62" t="s">
        <v>94</v>
      </c>
      <c r="K4" s="62" t="s">
        <v>73</v>
      </c>
      <c r="L4" s="2" t="s">
        <v>95</v>
      </c>
    </row>
    <row r="5" spans="2:12" ht="12.75">
      <c r="B5" s="63">
        <v>1</v>
      </c>
      <c r="C5" s="64" t="s">
        <v>43</v>
      </c>
      <c r="D5" s="67">
        <v>0</v>
      </c>
      <c r="E5" s="67">
        <v>0</v>
      </c>
      <c r="F5" s="67">
        <v>0.00150999</v>
      </c>
      <c r="G5" s="67"/>
      <c r="H5" s="67"/>
      <c r="I5" s="67"/>
      <c r="J5" s="67">
        <v>0</v>
      </c>
      <c r="K5" s="81">
        <f>SUM(D5:J5)</f>
        <v>0.00150999</v>
      </c>
      <c r="L5" s="64"/>
    </row>
    <row r="6" spans="2:12" ht="12.75">
      <c r="B6" s="63">
        <v>2</v>
      </c>
      <c r="C6" s="61" t="s">
        <v>44</v>
      </c>
      <c r="D6" s="67">
        <v>0.000174993</v>
      </c>
      <c r="E6" s="67">
        <v>4.208453205</v>
      </c>
      <c r="F6" s="67">
        <v>0.941787458</v>
      </c>
      <c r="G6" s="67"/>
      <c r="H6" s="67"/>
      <c r="I6" s="67"/>
      <c r="J6" s="67">
        <v>0.49122203420903504</v>
      </c>
      <c r="K6" s="81">
        <f aca="true" t="shared" si="0" ref="K6:K41">SUM(D6:J6)</f>
        <v>5.641637690209035</v>
      </c>
      <c r="L6" s="1"/>
    </row>
    <row r="7" spans="2:12" ht="12.75">
      <c r="B7" s="63">
        <v>3</v>
      </c>
      <c r="C7" s="64" t="s">
        <v>45</v>
      </c>
      <c r="D7" s="67">
        <v>0</v>
      </c>
      <c r="E7" s="67">
        <v>0</v>
      </c>
      <c r="F7" s="67">
        <v>0.002525977</v>
      </c>
      <c r="G7" s="67"/>
      <c r="H7" s="67"/>
      <c r="I7" s="67"/>
      <c r="J7" s="67">
        <v>0</v>
      </c>
      <c r="K7" s="81">
        <f t="shared" si="0"/>
        <v>0.002525977</v>
      </c>
      <c r="L7" s="1"/>
    </row>
    <row r="8" spans="2:12" ht="12.75">
      <c r="B8" s="63">
        <v>4</v>
      </c>
      <c r="C8" s="61" t="s">
        <v>46</v>
      </c>
      <c r="D8" s="67">
        <v>0</v>
      </c>
      <c r="E8" s="67">
        <v>0</v>
      </c>
      <c r="F8" s="67">
        <v>0.020111378</v>
      </c>
      <c r="G8" s="67"/>
      <c r="H8" s="67"/>
      <c r="I8" s="67"/>
      <c r="J8" s="67">
        <v>0.00896448479741938</v>
      </c>
      <c r="K8" s="81">
        <f t="shared" si="0"/>
        <v>0.02907586279741938</v>
      </c>
      <c r="L8" s="1"/>
    </row>
    <row r="9" spans="2:12" ht="12.75">
      <c r="B9" s="63">
        <v>5</v>
      </c>
      <c r="C9" s="61" t="s">
        <v>47</v>
      </c>
      <c r="D9" s="67">
        <v>0</v>
      </c>
      <c r="E9" s="67">
        <v>0.051008888</v>
      </c>
      <c r="F9" s="67">
        <v>0.128360882</v>
      </c>
      <c r="G9" s="67"/>
      <c r="H9" s="67"/>
      <c r="I9" s="67"/>
      <c r="J9" s="67">
        <v>0.09432541968258087</v>
      </c>
      <c r="K9" s="81">
        <f t="shared" si="0"/>
        <v>0.2736951896825809</v>
      </c>
      <c r="L9" s="1"/>
    </row>
    <row r="10" spans="2:12" ht="12.75">
      <c r="B10" s="63">
        <v>6</v>
      </c>
      <c r="C10" s="61" t="s">
        <v>48</v>
      </c>
      <c r="D10" s="67">
        <v>0</v>
      </c>
      <c r="E10" s="67">
        <v>0.033379769000000004</v>
      </c>
      <c r="F10" s="67">
        <v>0.024187928</v>
      </c>
      <c r="G10" s="67"/>
      <c r="H10" s="67"/>
      <c r="I10" s="67"/>
      <c r="J10" s="67">
        <v>0.007060523424516148</v>
      </c>
      <c r="K10" s="81">
        <f t="shared" si="0"/>
        <v>0.06462822042451614</v>
      </c>
      <c r="L10" s="1"/>
    </row>
    <row r="11" spans="2:12" ht="12.75">
      <c r="B11" s="63">
        <v>7</v>
      </c>
      <c r="C11" s="61" t="s">
        <v>49</v>
      </c>
      <c r="D11" s="67">
        <v>0</v>
      </c>
      <c r="E11" s="67">
        <v>0.060075963</v>
      </c>
      <c r="F11" s="67">
        <v>0.072799949</v>
      </c>
      <c r="G11" s="67"/>
      <c r="H11" s="67"/>
      <c r="I11" s="67"/>
      <c r="J11" s="67">
        <v>0.018404959938064562</v>
      </c>
      <c r="K11" s="81">
        <f t="shared" si="0"/>
        <v>0.15128087193806458</v>
      </c>
      <c r="L11" s="1"/>
    </row>
    <row r="12" spans="2:12" ht="12.75">
      <c r="B12" s="63">
        <v>8</v>
      </c>
      <c r="C12" s="64" t="s">
        <v>50</v>
      </c>
      <c r="D12" s="67">
        <v>0</v>
      </c>
      <c r="E12" s="67">
        <v>0.001032343</v>
      </c>
      <c r="F12" s="67">
        <v>0.001109774</v>
      </c>
      <c r="G12" s="67"/>
      <c r="H12" s="67"/>
      <c r="I12" s="67"/>
      <c r="J12" s="67">
        <v>0</v>
      </c>
      <c r="K12" s="81">
        <f t="shared" si="0"/>
        <v>0.002142117</v>
      </c>
      <c r="L12" s="1"/>
    </row>
    <row r="13" spans="2:12" ht="12.75">
      <c r="B13" s="63">
        <v>9</v>
      </c>
      <c r="C13" s="64" t="s">
        <v>51</v>
      </c>
      <c r="D13" s="67">
        <v>0</v>
      </c>
      <c r="E13" s="67">
        <v>0</v>
      </c>
      <c r="F13" s="67">
        <v>0.0009646469999999999</v>
      </c>
      <c r="G13" s="67"/>
      <c r="H13" s="67"/>
      <c r="I13" s="67"/>
      <c r="J13" s="67">
        <v>0.0015073027535483909</v>
      </c>
      <c r="K13" s="81">
        <f t="shared" si="0"/>
        <v>0.0024719497535483905</v>
      </c>
      <c r="L13" s="1"/>
    </row>
    <row r="14" spans="2:12" ht="12.75">
      <c r="B14" s="63">
        <v>10</v>
      </c>
      <c r="C14" s="61" t="s">
        <v>52</v>
      </c>
      <c r="D14" s="67">
        <v>0</v>
      </c>
      <c r="E14" s="67">
        <v>0.107759355</v>
      </c>
      <c r="F14" s="67">
        <v>0.118315274</v>
      </c>
      <c r="G14" s="67"/>
      <c r="H14" s="67"/>
      <c r="I14" s="67"/>
      <c r="J14" s="67">
        <v>0.009440475140645187</v>
      </c>
      <c r="K14" s="81">
        <f t="shared" si="0"/>
        <v>0.2355151041406452</v>
      </c>
      <c r="L14" s="1"/>
    </row>
    <row r="15" spans="2:12" ht="12.75">
      <c r="B15" s="63">
        <v>11</v>
      </c>
      <c r="C15" s="61" t="s">
        <v>53</v>
      </c>
      <c r="D15" s="67">
        <v>0.003070109</v>
      </c>
      <c r="E15" s="67">
        <v>3.965672465</v>
      </c>
      <c r="F15" s="67">
        <v>1.160515383</v>
      </c>
      <c r="G15" s="67"/>
      <c r="H15" s="67"/>
      <c r="I15" s="67"/>
      <c r="J15" s="67">
        <v>0.24783230537290407</v>
      </c>
      <c r="K15" s="81">
        <f t="shared" si="0"/>
        <v>5.377090262372904</v>
      </c>
      <c r="L15" s="1"/>
    </row>
    <row r="16" spans="2:12" ht="12.75">
      <c r="B16" s="63">
        <v>12</v>
      </c>
      <c r="C16" s="61" t="s">
        <v>54</v>
      </c>
      <c r="D16" s="67">
        <v>0</v>
      </c>
      <c r="E16" s="67">
        <v>2.31340368</v>
      </c>
      <c r="F16" s="67">
        <v>0.379338298</v>
      </c>
      <c r="G16" s="67"/>
      <c r="H16" s="67"/>
      <c r="I16" s="67"/>
      <c r="J16" s="67">
        <v>0.20491384275871027</v>
      </c>
      <c r="K16" s="81">
        <f t="shared" si="0"/>
        <v>2.89765582075871</v>
      </c>
      <c r="L16" s="1"/>
    </row>
    <row r="17" spans="2:12" ht="12.75">
      <c r="B17" s="63">
        <v>13</v>
      </c>
      <c r="C17" s="61" t="s">
        <v>55</v>
      </c>
      <c r="D17" s="67">
        <v>0</v>
      </c>
      <c r="E17" s="67">
        <v>0</v>
      </c>
      <c r="F17" s="67">
        <v>0.002079833</v>
      </c>
      <c r="G17" s="67"/>
      <c r="H17" s="67"/>
      <c r="I17" s="67"/>
      <c r="J17" s="67">
        <v>0</v>
      </c>
      <c r="K17" s="81">
        <f t="shared" si="0"/>
        <v>0.002079833</v>
      </c>
      <c r="L17" s="1"/>
    </row>
    <row r="18" spans="2:12" ht="12.75">
      <c r="B18" s="63">
        <v>14</v>
      </c>
      <c r="C18" s="61" t="s">
        <v>56</v>
      </c>
      <c r="D18" s="67">
        <v>0</v>
      </c>
      <c r="E18" s="67">
        <v>0.010323428999999999</v>
      </c>
      <c r="F18" s="67">
        <v>0.003862621</v>
      </c>
      <c r="G18" s="67"/>
      <c r="H18" s="67"/>
      <c r="I18" s="67"/>
      <c r="J18" s="67">
        <v>0.00015866344774193592</v>
      </c>
      <c r="K18" s="81">
        <f t="shared" si="0"/>
        <v>0.014344713447741934</v>
      </c>
      <c r="L18" s="1"/>
    </row>
    <row r="19" spans="2:12" ht="12.75">
      <c r="B19" s="63">
        <v>15</v>
      </c>
      <c r="C19" s="61" t="s">
        <v>57</v>
      </c>
      <c r="D19" s="67">
        <v>0.000527819</v>
      </c>
      <c r="E19" s="67">
        <v>0.043682283</v>
      </c>
      <c r="F19" s="67">
        <v>0.191680096</v>
      </c>
      <c r="G19" s="67"/>
      <c r="H19" s="67"/>
      <c r="I19" s="67"/>
      <c r="J19" s="67">
        <v>0.07155721493161313</v>
      </c>
      <c r="K19" s="81">
        <f t="shared" si="0"/>
        <v>0.30744741293161315</v>
      </c>
      <c r="L19" s="1"/>
    </row>
    <row r="20" spans="2:12" ht="12.75">
      <c r="B20" s="63">
        <v>16</v>
      </c>
      <c r="C20" s="61" t="s">
        <v>58</v>
      </c>
      <c r="D20" s="67">
        <v>0</v>
      </c>
      <c r="E20" s="67">
        <v>2.9993504559999997</v>
      </c>
      <c r="F20" s="67">
        <v>0.530322188</v>
      </c>
      <c r="G20" s="67"/>
      <c r="H20" s="67"/>
      <c r="I20" s="67"/>
      <c r="J20" s="67">
        <v>0.3012225555380656</v>
      </c>
      <c r="K20" s="81">
        <f t="shared" si="0"/>
        <v>3.830895199538065</v>
      </c>
      <c r="L20" s="1"/>
    </row>
    <row r="21" spans="2:12" ht="12.75">
      <c r="B21" s="63">
        <v>17</v>
      </c>
      <c r="C21" s="61" t="s">
        <v>59</v>
      </c>
      <c r="D21" s="67">
        <v>0</v>
      </c>
      <c r="E21" s="67">
        <v>0.014496351000000001</v>
      </c>
      <c r="F21" s="67">
        <v>0.12458836499999999</v>
      </c>
      <c r="G21" s="67"/>
      <c r="H21" s="67"/>
      <c r="I21" s="67"/>
      <c r="J21" s="67">
        <v>0.08774088660129058</v>
      </c>
      <c r="K21" s="81">
        <f t="shared" si="0"/>
        <v>0.2268256026012906</v>
      </c>
      <c r="L21" s="1"/>
    </row>
    <row r="22" spans="2:12" ht="12.75">
      <c r="B22" s="63">
        <v>18</v>
      </c>
      <c r="C22" s="64" t="s">
        <v>115</v>
      </c>
      <c r="D22" s="67">
        <v>0</v>
      </c>
      <c r="E22" s="67">
        <v>0</v>
      </c>
      <c r="F22" s="67">
        <v>0</v>
      </c>
      <c r="G22" s="67"/>
      <c r="H22" s="67"/>
      <c r="I22" s="67"/>
      <c r="J22" s="67">
        <v>0</v>
      </c>
      <c r="K22" s="81">
        <f t="shared" si="0"/>
        <v>0</v>
      </c>
      <c r="L22" s="1"/>
    </row>
    <row r="23" spans="2:12" ht="12.75">
      <c r="B23" s="63">
        <v>19</v>
      </c>
      <c r="C23" s="61" t="s">
        <v>60</v>
      </c>
      <c r="D23" s="67">
        <v>0.0017627029999999998</v>
      </c>
      <c r="E23" s="67">
        <v>0.31213652799999997</v>
      </c>
      <c r="F23" s="67">
        <v>0.24875885</v>
      </c>
      <c r="G23" s="67"/>
      <c r="H23" s="67"/>
      <c r="I23" s="67"/>
      <c r="J23" s="67">
        <v>0.06481401840258079</v>
      </c>
      <c r="K23" s="81">
        <f t="shared" si="0"/>
        <v>0.6274720994025808</v>
      </c>
      <c r="L23" s="1"/>
    </row>
    <row r="24" spans="2:12" ht="12.75">
      <c r="B24" s="63">
        <v>20</v>
      </c>
      <c r="C24" s="61" t="s">
        <v>61</v>
      </c>
      <c r="D24" s="67">
        <v>18.313225663999997</v>
      </c>
      <c r="E24" s="67">
        <v>83.32486160900001</v>
      </c>
      <c r="F24" s="67">
        <v>6.070802726</v>
      </c>
      <c r="G24" s="67"/>
      <c r="H24" s="67"/>
      <c r="I24" s="67"/>
      <c r="J24" s="67">
        <v>4.521590933749667</v>
      </c>
      <c r="K24" s="81">
        <f t="shared" si="0"/>
        <v>112.23048093274967</v>
      </c>
      <c r="L24" s="1"/>
    </row>
    <row r="25" spans="2:12" ht="12.75">
      <c r="B25" s="63">
        <v>21</v>
      </c>
      <c r="C25" s="64" t="s">
        <v>62</v>
      </c>
      <c r="D25" s="67">
        <v>0</v>
      </c>
      <c r="E25" s="67">
        <v>0</v>
      </c>
      <c r="F25" s="67">
        <v>0</v>
      </c>
      <c r="G25" s="67"/>
      <c r="H25" s="67"/>
      <c r="I25" s="67"/>
      <c r="J25" s="67">
        <v>0</v>
      </c>
      <c r="K25" s="81">
        <f t="shared" si="0"/>
        <v>0</v>
      </c>
      <c r="L25" s="1"/>
    </row>
    <row r="26" spans="2:12" ht="12.75">
      <c r="B26" s="63">
        <v>22</v>
      </c>
      <c r="C26" s="61" t="s">
        <v>63</v>
      </c>
      <c r="D26" s="67">
        <v>0</v>
      </c>
      <c r="E26" s="67">
        <v>0</v>
      </c>
      <c r="F26" s="67">
        <v>0</v>
      </c>
      <c r="G26" s="67"/>
      <c r="H26" s="67"/>
      <c r="I26" s="67"/>
      <c r="J26" s="67">
        <v>0</v>
      </c>
      <c r="K26" s="81">
        <f t="shared" si="0"/>
        <v>0</v>
      </c>
      <c r="L26" s="1"/>
    </row>
    <row r="27" spans="2:12" ht="12.75">
      <c r="B27" s="63">
        <v>23</v>
      </c>
      <c r="C27" s="64" t="s">
        <v>116</v>
      </c>
      <c r="D27" s="67">
        <v>0</v>
      </c>
      <c r="E27" s="67">
        <v>0</v>
      </c>
      <c r="F27" s="67">
        <v>0</v>
      </c>
      <c r="G27" s="67"/>
      <c r="H27" s="67"/>
      <c r="I27" s="67"/>
      <c r="J27" s="67">
        <v>0</v>
      </c>
      <c r="K27" s="81">
        <f t="shared" si="0"/>
        <v>0</v>
      </c>
      <c r="L27" s="1"/>
    </row>
    <row r="28" spans="2:12" ht="12.75">
      <c r="B28" s="63">
        <v>24</v>
      </c>
      <c r="C28" s="64" t="s">
        <v>64</v>
      </c>
      <c r="D28" s="67">
        <v>0</v>
      </c>
      <c r="E28" s="67">
        <v>0</v>
      </c>
      <c r="F28" s="67">
        <v>0.000693278</v>
      </c>
      <c r="G28" s="67"/>
      <c r="H28" s="67"/>
      <c r="I28" s="67"/>
      <c r="J28" s="67">
        <v>0</v>
      </c>
      <c r="K28" s="81">
        <f t="shared" si="0"/>
        <v>0.000693278</v>
      </c>
      <c r="L28" s="1"/>
    </row>
    <row r="29" spans="2:12" ht="12.75">
      <c r="B29" s="63">
        <v>25</v>
      </c>
      <c r="C29" t="s">
        <v>121</v>
      </c>
      <c r="D29" s="67">
        <v>0.047453763</v>
      </c>
      <c r="E29" s="67">
        <v>7.310867791</v>
      </c>
      <c r="F29" s="67">
        <v>0.11924978400000001</v>
      </c>
      <c r="G29" s="67"/>
      <c r="H29" s="67"/>
      <c r="I29" s="67"/>
      <c r="J29" s="67">
        <v>0.4426710192000016</v>
      </c>
      <c r="K29" s="81">
        <f t="shared" si="0"/>
        <v>7.920242357200001</v>
      </c>
      <c r="L29" s="1"/>
    </row>
    <row r="30" spans="2:12" ht="12.75">
      <c r="B30" s="63">
        <v>26</v>
      </c>
      <c r="C30" s="61" t="s">
        <v>114</v>
      </c>
      <c r="D30" s="67">
        <v>0</v>
      </c>
      <c r="E30" s="67">
        <v>0.063486007</v>
      </c>
      <c r="F30" s="67">
        <v>0.100166719</v>
      </c>
      <c r="G30" s="67"/>
      <c r="H30" s="67"/>
      <c r="I30" s="67"/>
      <c r="J30" s="67">
        <v>0.06187874461935499</v>
      </c>
      <c r="K30" s="81">
        <f t="shared" si="0"/>
        <v>0.225531470619355</v>
      </c>
      <c r="L30" s="1"/>
    </row>
    <row r="31" spans="2:12" ht="12.75">
      <c r="B31" s="63">
        <v>27</v>
      </c>
      <c r="C31" s="61" t="s">
        <v>17</v>
      </c>
      <c r="D31" s="67">
        <v>4.562061716</v>
      </c>
      <c r="E31" s="67">
        <v>39.858658001</v>
      </c>
      <c r="F31" s="67">
        <v>9.296739315</v>
      </c>
      <c r="G31" s="67"/>
      <c r="H31" s="67"/>
      <c r="I31" s="67"/>
      <c r="J31" s="67">
        <v>0.03966586193548398</v>
      </c>
      <c r="K31" s="81">
        <f t="shared" si="0"/>
        <v>53.75712489393549</v>
      </c>
      <c r="L31" s="1"/>
    </row>
    <row r="32" spans="2:12" ht="12.75">
      <c r="B32" s="63">
        <v>28</v>
      </c>
      <c r="C32" t="s">
        <v>120</v>
      </c>
      <c r="D32" s="67">
        <v>0</v>
      </c>
      <c r="E32" s="67">
        <v>0</v>
      </c>
      <c r="F32" s="67">
        <v>0.007978866000000001</v>
      </c>
      <c r="G32" s="67"/>
      <c r="H32" s="67"/>
      <c r="I32" s="67"/>
      <c r="J32" s="67">
        <v>0.015152359259354882</v>
      </c>
      <c r="K32" s="81">
        <f t="shared" si="0"/>
        <v>0.023131225259354883</v>
      </c>
      <c r="L32" s="1"/>
    </row>
    <row r="33" spans="2:12" ht="12.75">
      <c r="B33" s="63">
        <v>29</v>
      </c>
      <c r="C33" s="61" t="s">
        <v>65</v>
      </c>
      <c r="D33" s="67">
        <v>0</v>
      </c>
      <c r="E33" s="67">
        <v>0.044032131</v>
      </c>
      <c r="F33" s="67">
        <v>0.071418546</v>
      </c>
      <c r="G33" s="67"/>
      <c r="H33" s="67"/>
      <c r="I33" s="67"/>
      <c r="J33" s="67">
        <v>0.06957392183483889</v>
      </c>
      <c r="K33" s="81">
        <f t="shared" si="0"/>
        <v>0.1850245988348389</v>
      </c>
      <c r="L33" s="1"/>
    </row>
    <row r="34" spans="2:12" ht="12.75">
      <c r="B34" s="63">
        <v>30</v>
      </c>
      <c r="C34" s="61" t="s">
        <v>66</v>
      </c>
      <c r="D34" s="67">
        <v>0</v>
      </c>
      <c r="E34" s="67">
        <v>1.1880062230000001</v>
      </c>
      <c r="F34" s="67">
        <v>0.305443197</v>
      </c>
      <c r="G34" s="67"/>
      <c r="H34" s="67"/>
      <c r="I34" s="67"/>
      <c r="J34" s="67">
        <v>0.09892665966709703</v>
      </c>
      <c r="K34" s="81">
        <f t="shared" si="0"/>
        <v>1.5923760796670972</v>
      </c>
      <c r="L34" s="1"/>
    </row>
    <row r="35" spans="2:12" ht="12.75">
      <c r="B35" s="63">
        <v>31</v>
      </c>
      <c r="C35" s="64" t="s">
        <v>67</v>
      </c>
      <c r="D35" s="67">
        <v>0</v>
      </c>
      <c r="E35" s="67">
        <v>0</v>
      </c>
      <c r="F35" s="67">
        <v>0</v>
      </c>
      <c r="G35" s="67"/>
      <c r="H35" s="67"/>
      <c r="I35" s="67"/>
      <c r="J35" s="67">
        <v>7.933172387096796E-05</v>
      </c>
      <c r="K35" s="81">
        <f t="shared" si="0"/>
        <v>7.933172387096796E-05</v>
      </c>
      <c r="L35" s="1"/>
    </row>
    <row r="36" spans="2:12" ht="12.75">
      <c r="B36" s="63">
        <v>32</v>
      </c>
      <c r="C36" s="61" t="s">
        <v>68</v>
      </c>
      <c r="D36" s="67">
        <v>0.004091544</v>
      </c>
      <c r="E36" s="67">
        <v>0.790614713</v>
      </c>
      <c r="F36" s="67">
        <v>1.042215141</v>
      </c>
      <c r="G36" s="67"/>
      <c r="H36" s="67"/>
      <c r="I36" s="67"/>
      <c r="J36" s="67">
        <v>0.3647672663587113</v>
      </c>
      <c r="K36" s="81">
        <f t="shared" si="0"/>
        <v>2.201688664358711</v>
      </c>
      <c r="L36" s="1"/>
    </row>
    <row r="37" spans="2:12" ht="12.75">
      <c r="B37" s="63">
        <v>33</v>
      </c>
      <c r="C37" s="61" t="s">
        <v>117</v>
      </c>
      <c r="D37" s="67">
        <v>0</v>
      </c>
      <c r="E37" s="67">
        <v>0</v>
      </c>
      <c r="F37" s="67">
        <v>0</v>
      </c>
      <c r="G37" s="67"/>
      <c r="H37" s="67"/>
      <c r="I37" s="67"/>
      <c r="J37" s="67">
        <v>0</v>
      </c>
      <c r="K37" s="81">
        <f t="shared" si="0"/>
        <v>0</v>
      </c>
      <c r="L37" s="1"/>
    </row>
    <row r="38" spans="2:12" ht="12.75">
      <c r="B38" s="63">
        <v>34</v>
      </c>
      <c r="C38" s="61" t="s">
        <v>69</v>
      </c>
      <c r="D38" s="67">
        <v>0</v>
      </c>
      <c r="E38" s="67">
        <v>0.010323428999999999</v>
      </c>
      <c r="F38" s="67">
        <v>0.005490054</v>
      </c>
      <c r="G38" s="67"/>
      <c r="H38" s="67"/>
      <c r="I38" s="67"/>
      <c r="J38" s="67">
        <v>0</v>
      </c>
      <c r="K38" s="81">
        <f t="shared" si="0"/>
        <v>0.015813483</v>
      </c>
      <c r="L38" s="1"/>
    </row>
    <row r="39" spans="2:12" ht="12.75">
      <c r="B39" s="63">
        <v>35</v>
      </c>
      <c r="C39" s="61" t="s">
        <v>70</v>
      </c>
      <c r="D39" s="67">
        <v>0</v>
      </c>
      <c r="E39" s="67">
        <v>1.221790581</v>
      </c>
      <c r="F39" s="67">
        <v>0.19975378400000002</v>
      </c>
      <c r="G39" s="67"/>
      <c r="H39" s="67"/>
      <c r="I39" s="67"/>
      <c r="J39" s="67">
        <v>0.2063418137883877</v>
      </c>
      <c r="K39" s="81">
        <f t="shared" si="0"/>
        <v>1.6278861787883878</v>
      </c>
      <c r="L39" s="1"/>
    </row>
    <row r="40" spans="2:12" ht="12.75">
      <c r="B40" s="63">
        <v>36</v>
      </c>
      <c r="C40" s="61" t="s">
        <v>71</v>
      </c>
      <c r="D40" s="67">
        <v>0</v>
      </c>
      <c r="E40" s="67">
        <v>0.001238811</v>
      </c>
      <c r="F40" s="67">
        <v>0.064647698</v>
      </c>
      <c r="G40" s="67"/>
      <c r="H40" s="67"/>
      <c r="I40" s="67"/>
      <c r="J40" s="67">
        <v>0.00809183583483873</v>
      </c>
      <c r="K40" s="81">
        <f t="shared" si="0"/>
        <v>0.07397834483483874</v>
      </c>
      <c r="L40" s="1"/>
    </row>
    <row r="41" spans="2:12" ht="12.75">
      <c r="B41" s="63">
        <v>37</v>
      </c>
      <c r="C41" s="61" t="s">
        <v>72</v>
      </c>
      <c r="D41" s="67">
        <v>0.000527819</v>
      </c>
      <c r="E41" s="67">
        <v>1.890490479</v>
      </c>
      <c r="F41" s="67">
        <v>0.790506091</v>
      </c>
      <c r="G41" s="67"/>
      <c r="H41" s="67"/>
      <c r="I41" s="67"/>
      <c r="J41" s="67">
        <v>0.2959073300387108</v>
      </c>
      <c r="K41" s="81">
        <f t="shared" si="0"/>
        <v>2.9774317190387105</v>
      </c>
      <c r="L41" s="1"/>
    </row>
    <row r="42" spans="2:12" ht="15">
      <c r="B42" s="2" t="s">
        <v>11</v>
      </c>
      <c r="C42" s="1"/>
      <c r="D42" s="65">
        <f>SUM(D5:D41)</f>
        <v>22.932896129999996</v>
      </c>
      <c r="E42" s="65">
        <f aca="true" t="shared" si="1" ref="E42:K42">SUM(E5:E41)</f>
        <v>149.82514449</v>
      </c>
      <c r="F42" s="65">
        <f t="shared" si="1"/>
        <v>22.02792409</v>
      </c>
      <c r="G42" s="65"/>
      <c r="H42" s="65"/>
      <c r="I42" s="65"/>
      <c r="J42" s="65">
        <f t="shared" si="1"/>
        <v>7.733811765009034</v>
      </c>
      <c r="K42" s="65">
        <f t="shared" si="1"/>
        <v>202.51977647500908</v>
      </c>
      <c r="L42" s="1"/>
    </row>
    <row r="43" ht="12.75">
      <c r="B43" t="s">
        <v>88</v>
      </c>
    </row>
  </sheetData>
  <mergeCells count="2">
    <mergeCell ref="B2:L2"/>
    <mergeCell ref="B3:L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2014-08-11T06:35:58Z</dcterms:modified>
  <cp:category/>
  <cp:version/>
  <cp:contentType/>
  <cp:contentStatus/>
</cp:coreProperties>
</file>