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8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<sst xmlns="http://schemas.openxmlformats.org/spreadsheetml/2006/main" count="158" uniqueCount="119">
  <si>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</si>
  <si>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</si>
  <si>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</si>
  <si>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</si>
  <si>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</si>
  <si>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</si>
  <si>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</si>
  <si>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</si>
  <si>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</si>
  <si>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</si>
  <si>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</si>
  <si>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</si>
  <si>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</si>
  <si>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</si>
  <si>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</si>
  <si>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</si>
  <si>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</si>
  <si>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</si>
  <si>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</si>
  <si>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</si>
  <si>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</si>
  <si>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</si>
  <si>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</si>
  <si>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</si>
  <si>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</si>
  <si>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</si>
  <si>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</si>
  <si>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</si>
  <si>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</si>
  <si>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</si>
  <si>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</si>
  <si>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</si>
  <si>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</si>
  <si>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</si>
  <si>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</si>
  <si>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</si>
  <si>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</si>
  <si>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</si>
  <si>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</si>
  <si>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</si>
  <si>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</si>
  <si>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</si>
  <si>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</si>
  <si>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</si>
  <si>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</si>
  <si>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</si>
  <si>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</si>
  <si>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</si>
  <si>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</si>
  <si>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</si>
  <si>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</si>
  <si>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</si>
  <si>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</si>
  <si>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</si>
  <si>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</si>
  <si>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</si>
  <si>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</si>
  <si>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</si>
  <si>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</si>
  <si>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</si>
  <si>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</si>
  <si>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</si>
  <si>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</si>
  <si>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</si>
  <si>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</si>
  <si>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</si>
  <si>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</si>
  <si>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</si>
  <si>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</si>
  <si>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</si>
  <si>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</si>
  <si>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</si>
  <si>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</si>
  <si>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</si>
  <si>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31.Oct.2016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</si>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</sst>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0</v>
      </c>
      <c r="E8" s="61">
        <v>0</v>
      </c>
      <c r="F8" s="61">
        <v>0</v>
      </c>
      <c r="G8" s="61">
        <v>0</v>
      </c>
      <c r="H8" s="61">
        <v>0.024320725</v>
      </c>
      <c r="I8" s="61">
        <v>1.082500732</v>
      </c>
      <c r="J8" s="61">
        <v>0</v>
      </c>
      <c r="K8" s="61">
        <v>0</v>
      </c>
      <c r="L8" s="61">
        <v>1.290647486</v>
      </c>
      <c r="M8" s="61">
        <v>0</v>
      </c>
      <c r="N8" s="61">
        <v>0</v>
      </c>
      <c r="O8" s="61">
        <v>0</v>
      </c>
      <c r="P8" s="61">
        <v>0</v>
      </c>
      <c r="Q8" s="61">
        <v>0</v>
      </c>
      <c r="R8" s="61">
        <v>0</v>
      </c>
      <c r="S8" s="61">
        <v>1.613278359</v>
      </c>
      <c r="T8" s="61">
        <v>0</v>
      </c>
      <c r="U8" s="61">
        <v>0</v>
      </c>
      <c r="V8" s="61">
        <v>0</v>
      </c>
      <c r="W8" s="61">
        <v>0</v>
      </c>
      <c r="X8" s="61">
        <v>103.652189997</v>
      </c>
      <c r="Y8" s="61">
        <v>0</v>
      </c>
      <c r="Z8" s="61">
        <v>0</v>
      </c>
      <c r="AA8" s="61">
        <v>0</v>
      </c>
      <c r="AB8" s="61">
        <v>1.057615998</v>
      </c>
      <c r="AC8" s="61">
        <v>5.771393639</v>
      </c>
      <c r="AD8" s="61">
        <v>0</v>
      </c>
      <c r="AE8" s="61">
        <v>0</v>
      </c>
      <c r="AF8" s="61">
        <v>21.916329551</v>
      </c>
      <c r="AG8" s="61">
        <v>0</v>
      </c>
      <c r="AH8" s="61">
        <v>0</v>
      </c>
      <c r="AI8" s="61">
        <v>0</v>
      </c>
      <c r="AJ8" s="61">
        <v>0</v>
      </c>
      <c r="AK8" s="61">
        <v>0</v>
      </c>
      <c r="AL8" s="61">
        <v>0.399362149</v>
      </c>
      <c r="AM8" s="61">
        <v>1.705409581</v>
      </c>
      <c r="AN8" s="61">
        <v>0</v>
      </c>
      <c r="AO8" s="61">
        <v>0</v>
      </c>
      <c r="AP8" s="61">
        <v>0.758475014</v>
      </c>
      <c r="AQ8" s="61">
        <v>0</v>
      </c>
      <c r="AR8" s="61">
        <v>0</v>
      </c>
      <c r="AS8" s="61">
        <v>0</v>
      </c>
      <c r="AT8" s="61">
        <v>0</v>
      </c>
      <c r="AU8" s="61">
        <v>0</v>
      </c>
      <c r="AV8" s="61">
        <v>0.011173275</v>
      </c>
      <c r="AW8" s="61">
        <v>0</v>
      </c>
      <c r="AX8" s="61">
        <v>0</v>
      </c>
      <c r="AY8" s="61">
        <v>0</v>
      </c>
      <c r="AZ8" s="61">
        <v>0.132431766</v>
      </c>
      <c r="BA8" s="61">
        <v>0</v>
      </c>
      <c r="BB8" s="61">
        <v>0</v>
      </c>
      <c r="BC8" s="61">
        <v>0</v>
      </c>
      <c r="BD8" s="61">
        <v>0</v>
      </c>
      <c r="BE8" s="61">
        <v>0</v>
      </c>
      <c r="BF8" s="61">
        <v>0.059617075</v>
      </c>
      <c r="BG8" s="61">
        <v>0</v>
      </c>
      <c r="BH8" s="61">
        <v>0</v>
      </c>
      <c r="BI8" s="61">
        <v>0</v>
      </c>
      <c r="BJ8" s="61">
        <v>0</v>
      </c>
      <c r="BK8" s="29">
        <f>SUM(C8:BJ8)</f>
        <v>139.474745347</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v>
      </c>
      <c r="E9" s="22">
        <f t="shared" si="0"/>
        <v>0</v>
      </c>
      <c r="F9" s="22">
        <f t="shared" si="0"/>
        <v>0</v>
      </c>
      <c r="G9" s="50">
        <f t="shared" si="0"/>
        <v>0</v>
      </c>
      <c r="H9" s="23">
        <f t="shared" si="0"/>
        <v>0.024320725</v>
      </c>
      <c r="I9" s="21">
        <f t="shared" si="0"/>
        <v>1.082500732</v>
      </c>
      <c r="J9" s="21">
        <f t="shared" si="0"/>
        <v>0</v>
      </c>
      <c r="K9" s="21">
        <f t="shared" si="0"/>
        <v>0</v>
      </c>
      <c r="L9" s="25">
        <f t="shared" si="0"/>
        <v>1.290647486</v>
      </c>
      <c r="M9" s="21">
        <f t="shared" si="0"/>
        <v>0</v>
      </c>
      <c r="N9" s="21">
        <f t="shared" si="0"/>
        <v>0</v>
      </c>
      <c r="O9" s="21">
        <f t="shared" si="0"/>
        <v>0</v>
      </c>
      <c r="P9" s="21">
        <f t="shared" si="0"/>
        <v>0</v>
      </c>
      <c r="Q9" s="21">
        <f t="shared" si="0"/>
        <v>0</v>
      </c>
      <c r="R9" s="21">
        <f t="shared" si="0"/>
        <v>0</v>
      </c>
      <c r="S9" s="21">
        <f t="shared" si="0"/>
        <v>1.613278359</v>
      </c>
      <c r="T9" s="21">
        <f t="shared" si="0"/>
        <v>0</v>
      </c>
      <c r="U9" s="21">
        <f t="shared" si="0"/>
        <v>0</v>
      </c>
      <c r="V9" s="25">
        <f t="shared" si="0"/>
        <v>0</v>
      </c>
      <c r="W9" s="21">
        <f t="shared" si="0"/>
        <v>0</v>
      </c>
      <c r="X9" s="21">
        <f t="shared" si="0"/>
        <v>103.652189997</v>
      </c>
      <c r="Y9" s="21">
        <f t="shared" si="0"/>
        <v>0</v>
      </c>
      <c r="Z9" s="21">
        <f t="shared" si="0"/>
        <v>0</v>
      </c>
      <c r="AA9" s="21">
        <f t="shared" si="0"/>
        <v>0</v>
      </c>
      <c r="AB9" s="21">
        <f t="shared" si="0"/>
        <v>1.057615998</v>
      </c>
      <c r="AC9" s="21">
        <f t="shared" si="0"/>
        <v>5.771393639</v>
      </c>
      <c r="AD9" s="21">
        <f t="shared" si="0"/>
        <v>0</v>
      </c>
      <c r="AE9" s="21">
        <f t="shared" si="0"/>
        <v>0</v>
      </c>
      <c r="AF9" s="25">
        <f t="shared" si="0"/>
        <v>21.916329551</v>
      </c>
      <c r="AG9" s="21">
        <f t="shared" si="0"/>
        <v>0</v>
      </c>
      <c r="AH9" s="21">
        <f t="shared" si="0"/>
        <v>0</v>
      </c>
      <c r="AI9" s="21">
        <f t="shared" si="0"/>
        <v>0</v>
      </c>
      <c r="AJ9" s="21">
        <f t="shared" si="0"/>
        <v>0</v>
      </c>
      <c r="AK9" s="21">
        <f t="shared" si="0"/>
        <v>0</v>
      </c>
      <c r="AL9" s="21">
        <f t="shared" si="0"/>
        <v>0.399362149</v>
      </c>
      <c r="AM9" s="21">
        <f t="shared" si="0"/>
        <v>1.705409581</v>
      </c>
      <c r="AN9" s="21">
        <f t="shared" si="0"/>
        <v>0</v>
      </c>
      <c r="AO9" s="21">
        <f t="shared" si="0"/>
        <v>0</v>
      </c>
      <c r="AP9" s="25">
        <f t="shared" si="0"/>
        <v>0.758475014</v>
      </c>
      <c r="AQ9" s="21">
        <f t="shared" si="0"/>
        <v>0</v>
      </c>
      <c r="AR9" s="21">
        <f t="shared" si="0"/>
        <v>0</v>
      </c>
      <c r="AS9" s="21">
        <f t="shared" si="0"/>
        <v>0</v>
      </c>
      <c r="AT9" s="21">
        <f t="shared" si="0"/>
        <v>0</v>
      </c>
      <c r="AU9" s="21">
        <f t="shared" si="0"/>
        <v>0</v>
      </c>
      <c r="AV9" s="21">
        <f t="shared" si="0"/>
        <v>0.011173275</v>
      </c>
      <c r="AW9" s="21">
        <f t="shared" si="0"/>
        <v>0</v>
      </c>
      <c r="AX9" s="21">
        <f t="shared" si="0"/>
        <v>0</v>
      </c>
      <c r="AY9" s="21">
        <f t="shared" si="0"/>
        <v>0</v>
      </c>
      <c r="AZ9" s="25">
        <f t="shared" si="0"/>
        <v>0.132431766</v>
      </c>
      <c r="BA9" s="21">
        <f t="shared" si="0"/>
        <v>0</v>
      </c>
      <c r="BB9" s="21">
        <f t="shared" si="0"/>
        <v>0</v>
      </c>
      <c r="BC9" s="21">
        <f t="shared" si="0"/>
        <v>0</v>
      </c>
      <c r="BD9" s="21">
        <f t="shared" si="0"/>
        <v>0</v>
      </c>
      <c r="BE9" s="21">
        <f t="shared" si="0"/>
        <v>0</v>
      </c>
      <c r="BF9" s="21">
        <f t="shared" si="0"/>
        <v>0.059617075</v>
      </c>
      <c r="BG9" s="21">
        <f t="shared" si="0"/>
        <v>0</v>
      </c>
      <c r="BH9" s="21">
        <f t="shared" si="0"/>
        <v>0</v>
      </c>
      <c r="BI9" s="21">
        <f t="shared" si="0"/>
        <v>0</v>
      </c>
      <c r="BJ9" s="25">
        <f t="shared" si="0"/>
        <v>0</v>
      </c>
      <c r="BK9" s="24">
        <f t="shared" si="0"/>
        <v>139.474745347</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0</v>
      </c>
      <c r="E23" s="61">
        <v>0</v>
      </c>
      <c r="F23" s="61">
        <v>0</v>
      </c>
      <c r="G23" s="61">
        <v>0</v>
      </c>
      <c r="H23" s="61">
        <v>0.072825506</v>
      </c>
      <c r="I23" s="61">
        <v>0.722774021</v>
      </c>
      <c r="J23" s="61">
        <v>0</v>
      </c>
      <c r="K23" s="61">
        <v>0</v>
      </c>
      <c r="L23" s="61">
        <v>0.384554712</v>
      </c>
      <c r="M23" s="61">
        <v>0</v>
      </c>
      <c r="N23" s="61">
        <v>0</v>
      </c>
      <c r="O23" s="61">
        <v>0</v>
      </c>
      <c r="P23" s="61">
        <v>0</v>
      </c>
      <c r="Q23" s="61">
        <v>0</v>
      </c>
      <c r="R23" s="61">
        <v>0.010834336</v>
      </c>
      <c r="S23" s="61">
        <v>0</v>
      </c>
      <c r="T23" s="61">
        <v>0</v>
      </c>
      <c r="U23" s="61">
        <v>0</v>
      </c>
      <c r="V23" s="61">
        <v>0</v>
      </c>
      <c r="W23" s="61">
        <v>0</v>
      </c>
      <c r="X23" s="61">
        <v>5.173999603</v>
      </c>
      <c r="Y23" s="61">
        <v>0</v>
      </c>
      <c r="Z23" s="61">
        <v>0</v>
      </c>
      <c r="AA23" s="61">
        <v>0</v>
      </c>
      <c r="AB23" s="61">
        <v>1.670400359</v>
      </c>
      <c r="AC23" s="61">
        <v>7.728628199</v>
      </c>
      <c r="AD23" s="61">
        <v>0</v>
      </c>
      <c r="AE23" s="61">
        <v>0</v>
      </c>
      <c r="AF23" s="61">
        <v>4.064006795</v>
      </c>
      <c r="AG23" s="61">
        <v>0</v>
      </c>
      <c r="AH23" s="61">
        <v>0</v>
      </c>
      <c r="AI23" s="61">
        <v>0</v>
      </c>
      <c r="AJ23" s="61">
        <v>0</v>
      </c>
      <c r="AK23" s="61">
        <v>0</v>
      </c>
      <c r="AL23" s="61">
        <v>0.872284082</v>
      </c>
      <c r="AM23" s="61">
        <v>0.001258441</v>
      </c>
      <c r="AN23" s="61">
        <v>0</v>
      </c>
      <c r="AO23" s="61">
        <v>0</v>
      </c>
      <c r="AP23" s="61">
        <v>0.189366363</v>
      </c>
      <c r="AQ23" s="61">
        <v>0</v>
      </c>
      <c r="AR23" s="61">
        <v>0</v>
      </c>
      <c r="AS23" s="61">
        <v>0</v>
      </c>
      <c r="AT23" s="61">
        <v>0</v>
      </c>
      <c r="AU23" s="61">
        <v>0</v>
      </c>
      <c r="AV23" s="61">
        <v>0.242014597</v>
      </c>
      <c r="AW23" s="61">
        <v>0.112053697</v>
      </c>
      <c r="AX23" s="61">
        <v>0</v>
      </c>
      <c r="AY23" s="61">
        <v>0</v>
      </c>
      <c r="AZ23" s="61">
        <v>0</v>
      </c>
      <c r="BA23" s="61">
        <v>0</v>
      </c>
      <c r="BB23" s="61">
        <v>0</v>
      </c>
      <c r="BC23" s="61">
        <v>0</v>
      </c>
      <c r="BD23" s="61">
        <v>0</v>
      </c>
      <c r="BE23" s="61">
        <v>0</v>
      </c>
      <c r="BF23" s="61">
        <v>0.032773059</v>
      </c>
      <c r="BG23" s="61">
        <v>0</v>
      </c>
      <c r="BH23" s="61">
        <v>0</v>
      </c>
      <c r="BI23" s="61">
        <v>0</v>
      </c>
      <c r="BJ23" s="61">
        <v>0</v>
      </c>
      <c r="BK23" s="24">
        <f>SUM(C23:BJ23)</f>
        <v>21.277773770000007</v>
      </c>
    </row>
    <row r="24" spans="1:63" ht="12.75">
      <c r="A24" s="58"/>
      <c r="B24" s="20" t="s">
        <v>53</v>
      </c>
      <c r="C24" s="21">
        <f aca="true" t="shared" si="5" ref="C24:AH24">SUM(C23:C23)</f>
        <v>0</v>
      </c>
      <c r="D24" s="21">
        <f t="shared" si="5"/>
        <v>0</v>
      </c>
      <c r="E24" s="21">
        <f t="shared" si="5"/>
        <v>0</v>
      </c>
      <c r="F24" s="21">
        <f t="shared" si="5"/>
        <v>0</v>
      </c>
      <c r="G24" s="24">
        <f t="shared" si="5"/>
        <v>0</v>
      </c>
      <c r="H24" s="23">
        <f t="shared" si="5"/>
        <v>0.072825506</v>
      </c>
      <c r="I24" s="21">
        <f t="shared" si="5"/>
        <v>0.722774021</v>
      </c>
      <c r="J24" s="21">
        <f t="shared" si="5"/>
        <v>0</v>
      </c>
      <c r="K24" s="21">
        <f t="shared" si="5"/>
        <v>0</v>
      </c>
      <c r="L24" s="25">
        <f t="shared" si="5"/>
        <v>0.384554712</v>
      </c>
      <c r="M24" s="21">
        <f t="shared" si="5"/>
        <v>0</v>
      </c>
      <c r="N24" s="21">
        <f t="shared" si="5"/>
        <v>0</v>
      </c>
      <c r="O24" s="21">
        <f t="shared" si="5"/>
        <v>0</v>
      </c>
      <c r="P24" s="21">
        <f t="shared" si="5"/>
        <v>0</v>
      </c>
      <c r="Q24" s="21">
        <f t="shared" si="5"/>
        <v>0</v>
      </c>
      <c r="R24" s="21">
        <f t="shared" si="5"/>
        <v>0.010834336</v>
      </c>
      <c r="S24" s="21">
        <f t="shared" si="5"/>
        <v>0</v>
      </c>
      <c r="T24" s="21">
        <f t="shared" si="5"/>
        <v>0</v>
      </c>
      <c r="U24" s="21">
        <f t="shared" si="5"/>
        <v>0</v>
      </c>
      <c r="V24" s="25">
        <f t="shared" si="5"/>
        <v>0</v>
      </c>
      <c r="W24" s="21">
        <f t="shared" si="5"/>
        <v>0</v>
      </c>
      <c r="X24" s="21">
        <f t="shared" si="5"/>
        <v>5.173999603</v>
      </c>
      <c r="Y24" s="21">
        <f t="shared" si="5"/>
        <v>0</v>
      </c>
      <c r="Z24" s="21">
        <f t="shared" si="5"/>
        <v>0</v>
      </c>
      <c r="AA24" s="21">
        <f t="shared" si="5"/>
        <v>0</v>
      </c>
      <c r="AB24" s="21">
        <f t="shared" si="5"/>
        <v>1.670400359</v>
      </c>
      <c r="AC24" s="21">
        <f t="shared" si="5"/>
        <v>7.728628199</v>
      </c>
      <c r="AD24" s="21">
        <f t="shared" si="5"/>
        <v>0</v>
      </c>
      <c r="AE24" s="21">
        <f t="shared" si="5"/>
        <v>0</v>
      </c>
      <c r="AF24" s="25">
        <f t="shared" si="5"/>
        <v>4.064006795</v>
      </c>
      <c r="AG24" s="21">
        <f t="shared" si="5"/>
        <v>0</v>
      </c>
      <c r="AH24" s="21">
        <f t="shared" si="5"/>
        <v>0</v>
      </c>
      <c r="AI24" s="21">
        <f aca="true" t="shared" si="6" ref="AI24:BK24">SUM(AI23:AI23)</f>
        <v>0</v>
      </c>
      <c r="AJ24" s="21">
        <f t="shared" si="6"/>
        <v>0</v>
      </c>
      <c r="AK24" s="21">
        <f t="shared" si="6"/>
        <v>0</v>
      </c>
      <c r="AL24" s="21">
        <f t="shared" si="6"/>
        <v>0.872284082</v>
      </c>
      <c r="AM24" s="21">
        <f t="shared" si="6"/>
        <v>0.001258441</v>
      </c>
      <c r="AN24" s="21">
        <f t="shared" si="6"/>
        <v>0</v>
      </c>
      <c r="AO24" s="21">
        <f t="shared" si="6"/>
        <v>0</v>
      </c>
      <c r="AP24" s="25">
        <f t="shared" si="6"/>
        <v>0.189366363</v>
      </c>
      <c r="AQ24" s="21">
        <f t="shared" si="6"/>
        <v>0</v>
      </c>
      <c r="AR24" s="21">
        <f t="shared" si="6"/>
        <v>0</v>
      </c>
      <c r="AS24" s="21">
        <f t="shared" si="6"/>
        <v>0</v>
      </c>
      <c r="AT24" s="21">
        <f t="shared" si="6"/>
        <v>0</v>
      </c>
      <c r="AU24" s="21">
        <f t="shared" si="6"/>
        <v>0</v>
      </c>
      <c r="AV24" s="21">
        <f t="shared" si="6"/>
        <v>0.242014597</v>
      </c>
      <c r="AW24" s="21">
        <f t="shared" si="6"/>
        <v>0.112053697</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0.032773059</v>
      </c>
      <c r="BG24" s="21">
        <f t="shared" si="6"/>
        <v>0</v>
      </c>
      <c r="BH24" s="21">
        <f t="shared" si="6"/>
        <v>0</v>
      </c>
      <c r="BI24" s="21">
        <f t="shared" si="6"/>
        <v>0</v>
      </c>
      <c r="BJ24" s="25">
        <f t="shared" si="6"/>
        <v>0</v>
      </c>
      <c r="BK24" s="24">
        <f t="shared" si="6"/>
        <v>21.277773770000007</v>
      </c>
    </row>
    <row r="25" spans="1:63" ht="12.75">
      <c r="A25" s="58"/>
      <c r="B25" s="26" t="s">
        <v>46</v>
      </c>
      <c r="C25" s="21">
        <f>C9+C12+C15+C18+C21+C24</f>
        <v>0</v>
      </c>
      <c r="D25" s="21">
        <f aca="true" t="shared" si="7" ref="D25:AH25">D9+D12+D15+D18+D21+D24</f>
        <v>0</v>
      </c>
      <c r="E25" s="21">
        <f t="shared" si="7"/>
        <v>0</v>
      </c>
      <c r="F25" s="21">
        <f t="shared" si="7"/>
        <v>0</v>
      </c>
      <c r="G25" s="24">
        <f t="shared" si="7"/>
        <v>0</v>
      </c>
      <c r="H25" s="23">
        <f t="shared" si="7"/>
        <v>0.097146231</v>
      </c>
      <c r="I25" s="21">
        <f t="shared" si="7"/>
        <v>1.805274753</v>
      </c>
      <c r="J25" s="21">
        <f t="shared" si="7"/>
        <v>0</v>
      </c>
      <c r="K25" s="21">
        <f t="shared" si="7"/>
        <v>0</v>
      </c>
      <c r="L25" s="25">
        <f t="shared" si="7"/>
        <v>1.675202198</v>
      </c>
      <c r="M25" s="21">
        <f t="shared" si="7"/>
        <v>0</v>
      </c>
      <c r="N25" s="21">
        <f t="shared" si="7"/>
        <v>0</v>
      </c>
      <c r="O25" s="21">
        <f t="shared" si="7"/>
        <v>0</v>
      </c>
      <c r="P25" s="21">
        <f t="shared" si="7"/>
        <v>0</v>
      </c>
      <c r="Q25" s="21">
        <f t="shared" si="7"/>
        <v>0</v>
      </c>
      <c r="R25" s="21">
        <f t="shared" si="7"/>
        <v>0.010834336</v>
      </c>
      <c r="S25" s="21">
        <f t="shared" si="7"/>
        <v>1.613278359</v>
      </c>
      <c r="T25" s="21">
        <f t="shared" si="7"/>
        <v>0</v>
      </c>
      <c r="U25" s="21">
        <f t="shared" si="7"/>
        <v>0</v>
      </c>
      <c r="V25" s="25">
        <f t="shared" si="7"/>
        <v>0</v>
      </c>
      <c r="W25" s="21">
        <f t="shared" si="7"/>
        <v>0</v>
      </c>
      <c r="X25" s="21">
        <f t="shared" si="7"/>
        <v>108.82618959999999</v>
      </c>
      <c r="Y25" s="21">
        <f t="shared" si="7"/>
        <v>0</v>
      </c>
      <c r="Z25" s="21">
        <f t="shared" si="7"/>
        <v>0</v>
      </c>
      <c r="AA25" s="21">
        <f t="shared" si="7"/>
        <v>0</v>
      </c>
      <c r="AB25" s="21">
        <f t="shared" si="7"/>
        <v>2.728016357</v>
      </c>
      <c r="AC25" s="21">
        <f t="shared" si="7"/>
        <v>13.500021838</v>
      </c>
      <c r="AD25" s="21">
        <f t="shared" si="7"/>
        <v>0</v>
      </c>
      <c r="AE25" s="21">
        <f t="shared" si="7"/>
        <v>0</v>
      </c>
      <c r="AF25" s="25">
        <f t="shared" si="7"/>
        <v>25.980336346</v>
      </c>
      <c r="AG25" s="21">
        <f t="shared" si="7"/>
        <v>0</v>
      </c>
      <c r="AH25" s="21">
        <f t="shared" si="7"/>
        <v>0</v>
      </c>
      <c r="AI25" s="21">
        <f aca="true" t="shared" si="8" ref="AI25:BK25">AI9+AI12+AI15+AI18+AI21+AI24</f>
        <v>0</v>
      </c>
      <c r="AJ25" s="21">
        <f t="shared" si="8"/>
        <v>0</v>
      </c>
      <c r="AK25" s="21">
        <f t="shared" si="8"/>
        <v>0</v>
      </c>
      <c r="AL25" s="21">
        <f t="shared" si="8"/>
        <v>1.271646231</v>
      </c>
      <c r="AM25" s="21">
        <f t="shared" si="8"/>
        <v>1.7066680220000001</v>
      </c>
      <c r="AN25" s="21">
        <f t="shared" si="8"/>
        <v>0</v>
      </c>
      <c r="AO25" s="21">
        <f t="shared" si="8"/>
        <v>0</v>
      </c>
      <c r="AP25" s="25">
        <f t="shared" si="8"/>
        <v>0.9478413769999999</v>
      </c>
      <c r="AQ25" s="21">
        <f t="shared" si="8"/>
        <v>0</v>
      </c>
      <c r="AR25" s="21">
        <f t="shared" si="8"/>
        <v>0</v>
      </c>
      <c r="AS25" s="21">
        <f t="shared" si="8"/>
        <v>0</v>
      </c>
      <c r="AT25" s="21">
        <f t="shared" si="8"/>
        <v>0</v>
      </c>
      <c r="AU25" s="21">
        <f t="shared" si="8"/>
        <v>0</v>
      </c>
      <c r="AV25" s="21">
        <f t="shared" si="8"/>
        <v>0.253187872</v>
      </c>
      <c r="AW25" s="21">
        <f t="shared" si="8"/>
        <v>0.112053697</v>
      </c>
      <c r="AX25" s="21">
        <f t="shared" si="8"/>
        <v>0</v>
      </c>
      <c r="AY25" s="21">
        <f t="shared" si="8"/>
        <v>0</v>
      </c>
      <c r="AZ25" s="25">
        <f t="shared" si="8"/>
        <v>0.132431766</v>
      </c>
      <c r="BA25" s="21">
        <f t="shared" si="8"/>
        <v>0</v>
      </c>
      <c r="BB25" s="21">
        <f t="shared" si="8"/>
        <v>0</v>
      </c>
      <c r="BC25" s="21">
        <f t="shared" si="8"/>
        <v>0</v>
      </c>
      <c r="BD25" s="21">
        <f t="shared" si="8"/>
        <v>0</v>
      </c>
      <c r="BE25" s="21">
        <f t="shared" si="8"/>
        <v>0</v>
      </c>
      <c r="BF25" s="21">
        <f t="shared" si="8"/>
        <v>0.092390134</v>
      </c>
      <c r="BG25" s="21">
        <f t="shared" si="8"/>
        <v>0</v>
      </c>
      <c r="BH25" s="21">
        <f t="shared" si="8"/>
        <v>0</v>
      </c>
      <c r="BI25" s="21">
        <f t="shared" si="8"/>
        <v>0</v>
      </c>
      <c r="BJ25" s="25">
        <f t="shared" si="8"/>
        <v>0</v>
      </c>
      <c r="BK25" s="24">
        <f t="shared" si="8"/>
        <v>160.75251911700002</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6.381294939</v>
      </c>
      <c r="E32" s="61">
        <v>0</v>
      </c>
      <c r="F32" s="61">
        <v>0</v>
      </c>
      <c r="G32" s="61">
        <v>0</v>
      </c>
      <c r="H32" s="61">
        <v>2.839962997</v>
      </c>
      <c r="I32" s="61">
        <v>2.463969395</v>
      </c>
      <c r="J32" s="61">
        <v>0</v>
      </c>
      <c r="K32" s="61">
        <v>0</v>
      </c>
      <c r="L32" s="61">
        <v>15.773735038</v>
      </c>
      <c r="M32" s="61">
        <v>0</v>
      </c>
      <c r="N32" s="61">
        <v>0</v>
      </c>
      <c r="O32" s="61">
        <v>0</v>
      </c>
      <c r="P32" s="61">
        <v>0</v>
      </c>
      <c r="Q32" s="61">
        <v>0</v>
      </c>
      <c r="R32" s="61">
        <v>1.511918421</v>
      </c>
      <c r="S32" s="61">
        <v>0</v>
      </c>
      <c r="T32" s="61">
        <v>0</v>
      </c>
      <c r="U32" s="61">
        <v>0</v>
      </c>
      <c r="V32" s="61">
        <v>0.131814861</v>
      </c>
      <c r="W32" s="61">
        <v>0</v>
      </c>
      <c r="X32" s="61">
        <v>1.688115291</v>
      </c>
      <c r="Y32" s="61">
        <v>0</v>
      </c>
      <c r="Z32" s="61">
        <v>0</v>
      </c>
      <c r="AA32" s="61">
        <v>0</v>
      </c>
      <c r="AB32" s="61">
        <v>9.260379923</v>
      </c>
      <c r="AC32" s="61">
        <v>36.532561443</v>
      </c>
      <c r="AD32" s="61">
        <v>0</v>
      </c>
      <c r="AE32" s="61">
        <v>0.790562847</v>
      </c>
      <c r="AF32" s="61">
        <v>134.105004452</v>
      </c>
      <c r="AG32" s="61">
        <v>0</v>
      </c>
      <c r="AH32" s="61">
        <v>0</v>
      </c>
      <c r="AI32" s="61">
        <v>0</v>
      </c>
      <c r="AJ32" s="61">
        <v>0</v>
      </c>
      <c r="AK32" s="61">
        <v>0</v>
      </c>
      <c r="AL32" s="61">
        <v>5.981307239</v>
      </c>
      <c r="AM32" s="61">
        <v>0.197366196</v>
      </c>
      <c r="AN32" s="61">
        <v>0</v>
      </c>
      <c r="AO32" s="61">
        <v>0</v>
      </c>
      <c r="AP32" s="61">
        <v>4.136097702</v>
      </c>
      <c r="AQ32" s="61">
        <v>0</v>
      </c>
      <c r="AR32" s="61">
        <v>0</v>
      </c>
      <c r="AS32" s="61">
        <v>0</v>
      </c>
      <c r="AT32" s="61">
        <v>0</v>
      </c>
      <c r="AU32" s="61">
        <v>0</v>
      </c>
      <c r="AV32" s="61">
        <v>1.000697496</v>
      </c>
      <c r="AW32" s="61">
        <v>6.4516E-05</v>
      </c>
      <c r="AX32" s="61">
        <v>0</v>
      </c>
      <c r="AY32" s="61">
        <v>5.197151103</v>
      </c>
      <c r="AZ32" s="61">
        <v>0.800439644</v>
      </c>
      <c r="BA32" s="61">
        <v>0</v>
      </c>
      <c r="BB32" s="61">
        <v>0</v>
      </c>
      <c r="BC32" s="61">
        <v>0</v>
      </c>
      <c r="BD32" s="61">
        <v>0</v>
      </c>
      <c r="BE32" s="61">
        <v>0</v>
      </c>
      <c r="BF32" s="61">
        <v>0.28876677</v>
      </c>
      <c r="BG32" s="61">
        <v>0</v>
      </c>
      <c r="BH32" s="61">
        <v>0</v>
      </c>
      <c r="BI32" s="61">
        <v>0</v>
      </c>
      <c r="BJ32" s="61">
        <v>0.059518442</v>
      </c>
      <c r="BK32" s="24">
        <f>SUM(C32:BJ32)</f>
        <v>229.14072871499997</v>
      </c>
    </row>
    <row r="33" spans="1:63" ht="12.75">
      <c r="A33" s="58"/>
      <c r="B33" s="20" t="s">
        <v>52</v>
      </c>
      <c r="C33" s="21">
        <f>SUM(C32)</f>
        <v>0</v>
      </c>
      <c r="D33" s="21">
        <f aca="true" t="shared" si="10" ref="D33:BJ33">SUM(D32)</f>
        <v>6.381294939</v>
      </c>
      <c r="E33" s="21">
        <f t="shared" si="10"/>
        <v>0</v>
      </c>
      <c r="F33" s="21">
        <f t="shared" si="10"/>
        <v>0</v>
      </c>
      <c r="G33" s="21">
        <f t="shared" si="10"/>
        <v>0</v>
      </c>
      <c r="H33" s="21">
        <f t="shared" si="10"/>
        <v>2.839962997</v>
      </c>
      <c r="I33" s="21">
        <f t="shared" si="10"/>
        <v>2.463969395</v>
      </c>
      <c r="J33" s="21">
        <f t="shared" si="10"/>
        <v>0</v>
      </c>
      <c r="K33" s="21">
        <f t="shared" si="10"/>
        <v>0</v>
      </c>
      <c r="L33" s="21">
        <f t="shared" si="10"/>
        <v>15.773735038</v>
      </c>
      <c r="M33" s="21">
        <f t="shared" si="10"/>
        <v>0</v>
      </c>
      <c r="N33" s="21">
        <f t="shared" si="10"/>
        <v>0</v>
      </c>
      <c r="O33" s="21">
        <f t="shared" si="10"/>
        <v>0</v>
      </c>
      <c r="P33" s="21">
        <f t="shared" si="10"/>
        <v>0</v>
      </c>
      <c r="Q33" s="21">
        <f t="shared" si="10"/>
        <v>0</v>
      </c>
      <c r="R33" s="21">
        <f t="shared" si="10"/>
        <v>1.511918421</v>
      </c>
      <c r="S33" s="21">
        <f t="shared" si="10"/>
        <v>0</v>
      </c>
      <c r="T33" s="21">
        <f t="shared" si="10"/>
        <v>0</v>
      </c>
      <c r="U33" s="21">
        <f t="shared" si="10"/>
        <v>0</v>
      </c>
      <c r="V33" s="21">
        <f t="shared" si="10"/>
        <v>0.131814861</v>
      </c>
      <c r="W33" s="21">
        <f t="shared" si="10"/>
        <v>0</v>
      </c>
      <c r="X33" s="21">
        <f t="shared" si="10"/>
        <v>1.688115291</v>
      </c>
      <c r="Y33" s="21">
        <f t="shared" si="10"/>
        <v>0</v>
      </c>
      <c r="Z33" s="21">
        <f t="shared" si="10"/>
        <v>0</v>
      </c>
      <c r="AA33" s="21">
        <f t="shared" si="10"/>
        <v>0</v>
      </c>
      <c r="AB33" s="21">
        <f t="shared" si="10"/>
        <v>9.260379923</v>
      </c>
      <c r="AC33" s="21">
        <f t="shared" si="10"/>
        <v>36.532561443</v>
      </c>
      <c r="AD33" s="21">
        <f t="shared" si="10"/>
        <v>0</v>
      </c>
      <c r="AE33" s="21">
        <f t="shared" si="10"/>
        <v>0.790562847</v>
      </c>
      <c r="AF33" s="21">
        <f t="shared" si="10"/>
        <v>134.105004452</v>
      </c>
      <c r="AG33" s="21">
        <f t="shared" si="10"/>
        <v>0</v>
      </c>
      <c r="AH33" s="21">
        <f t="shared" si="10"/>
        <v>0</v>
      </c>
      <c r="AI33" s="21">
        <f t="shared" si="10"/>
        <v>0</v>
      </c>
      <c r="AJ33" s="21">
        <f t="shared" si="10"/>
        <v>0</v>
      </c>
      <c r="AK33" s="21">
        <f t="shared" si="10"/>
        <v>0</v>
      </c>
      <c r="AL33" s="21">
        <f t="shared" si="10"/>
        <v>5.981307239</v>
      </c>
      <c r="AM33" s="21">
        <f t="shared" si="10"/>
        <v>0.197366196</v>
      </c>
      <c r="AN33" s="21">
        <f t="shared" si="10"/>
        <v>0</v>
      </c>
      <c r="AO33" s="21">
        <f t="shared" si="10"/>
        <v>0</v>
      </c>
      <c r="AP33" s="21">
        <f t="shared" si="10"/>
        <v>4.136097702</v>
      </c>
      <c r="AQ33" s="21">
        <f t="shared" si="10"/>
        <v>0</v>
      </c>
      <c r="AR33" s="21">
        <f t="shared" si="10"/>
        <v>0</v>
      </c>
      <c r="AS33" s="21">
        <f t="shared" si="10"/>
        <v>0</v>
      </c>
      <c r="AT33" s="21">
        <f t="shared" si="10"/>
        <v>0</v>
      </c>
      <c r="AU33" s="21">
        <f t="shared" si="10"/>
        <v>0</v>
      </c>
      <c r="AV33" s="21">
        <f t="shared" si="10"/>
        <v>1.000697496</v>
      </c>
      <c r="AW33" s="21">
        <f t="shared" si="10"/>
        <v>6.4516E-05</v>
      </c>
      <c r="AX33" s="21">
        <f t="shared" si="10"/>
        <v>0</v>
      </c>
      <c r="AY33" s="21">
        <f t="shared" si="10"/>
        <v>5.197151103</v>
      </c>
      <c r="AZ33" s="21">
        <f t="shared" si="10"/>
        <v>0.800439644</v>
      </c>
      <c r="BA33" s="21">
        <f t="shared" si="10"/>
        <v>0</v>
      </c>
      <c r="BB33" s="21">
        <f t="shared" si="10"/>
        <v>0</v>
      </c>
      <c r="BC33" s="21">
        <f t="shared" si="10"/>
        <v>0</v>
      </c>
      <c r="BD33" s="21">
        <f t="shared" si="10"/>
        <v>0</v>
      </c>
      <c r="BE33" s="21">
        <f t="shared" si="10"/>
        <v>0</v>
      </c>
      <c r="BF33" s="21">
        <f t="shared" si="10"/>
        <v>0.28876677</v>
      </c>
      <c r="BG33" s="21">
        <f t="shared" si="10"/>
        <v>0</v>
      </c>
      <c r="BH33" s="21">
        <f t="shared" si="10"/>
        <v>0</v>
      </c>
      <c r="BI33" s="21">
        <f t="shared" si="10"/>
        <v>0</v>
      </c>
      <c r="BJ33" s="21">
        <f t="shared" si="10"/>
        <v>0.059518442</v>
      </c>
      <c r="BK33" s="21">
        <f>SUM(BK32:BK32)</f>
        <v>229.14072871499997</v>
      </c>
    </row>
    <row r="34" spans="1:63" ht="12.75">
      <c r="A34" s="58"/>
      <c r="B34" s="26" t="s">
        <v>50</v>
      </c>
      <c r="C34" s="21">
        <f aca="true" t="shared" si="11" ref="C34:AH34">C30+C33</f>
        <v>0</v>
      </c>
      <c r="D34" s="21">
        <f t="shared" si="11"/>
        <v>6.381294939</v>
      </c>
      <c r="E34" s="21">
        <f t="shared" si="11"/>
        <v>0</v>
      </c>
      <c r="F34" s="21">
        <f t="shared" si="11"/>
        <v>0</v>
      </c>
      <c r="G34" s="24">
        <f t="shared" si="11"/>
        <v>0</v>
      </c>
      <c r="H34" s="23">
        <f t="shared" si="11"/>
        <v>2.839962997</v>
      </c>
      <c r="I34" s="21">
        <f t="shared" si="11"/>
        <v>2.463969395</v>
      </c>
      <c r="J34" s="21">
        <f t="shared" si="11"/>
        <v>0</v>
      </c>
      <c r="K34" s="21">
        <f t="shared" si="11"/>
        <v>0</v>
      </c>
      <c r="L34" s="25">
        <f t="shared" si="11"/>
        <v>15.773735038</v>
      </c>
      <c r="M34" s="21">
        <f t="shared" si="11"/>
        <v>0</v>
      </c>
      <c r="N34" s="21">
        <f t="shared" si="11"/>
        <v>0</v>
      </c>
      <c r="O34" s="21">
        <f t="shared" si="11"/>
        <v>0</v>
      </c>
      <c r="P34" s="21">
        <f t="shared" si="11"/>
        <v>0</v>
      </c>
      <c r="Q34" s="21">
        <f t="shared" si="11"/>
        <v>0</v>
      </c>
      <c r="R34" s="21">
        <f t="shared" si="11"/>
        <v>1.511918421</v>
      </c>
      <c r="S34" s="21">
        <f t="shared" si="11"/>
        <v>0</v>
      </c>
      <c r="T34" s="21">
        <f t="shared" si="11"/>
        <v>0</v>
      </c>
      <c r="U34" s="21">
        <f t="shared" si="11"/>
        <v>0</v>
      </c>
      <c r="V34" s="25">
        <f t="shared" si="11"/>
        <v>0.131814861</v>
      </c>
      <c r="W34" s="21">
        <f t="shared" si="11"/>
        <v>0</v>
      </c>
      <c r="X34" s="21">
        <f t="shared" si="11"/>
        <v>1.688115291</v>
      </c>
      <c r="Y34" s="21">
        <f t="shared" si="11"/>
        <v>0</v>
      </c>
      <c r="Z34" s="21">
        <f t="shared" si="11"/>
        <v>0</v>
      </c>
      <c r="AA34" s="21">
        <f t="shared" si="11"/>
        <v>0</v>
      </c>
      <c r="AB34" s="21">
        <f t="shared" si="11"/>
        <v>9.260379923</v>
      </c>
      <c r="AC34" s="21">
        <f t="shared" si="11"/>
        <v>36.532561443</v>
      </c>
      <c r="AD34" s="21">
        <f t="shared" si="11"/>
        <v>0</v>
      </c>
      <c r="AE34" s="21">
        <f t="shared" si="11"/>
        <v>0.790562847</v>
      </c>
      <c r="AF34" s="25">
        <f t="shared" si="11"/>
        <v>134.105004452</v>
      </c>
      <c r="AG34" s="21">
        <f t="shared" si="11"/>
        <v>0</v>
      </c>
      <c r="AH34" s="21">
        <f t="shared" si="11"/>
        <v>0</v>
      </c>
      <c r="AI34" s="21">
        <f aca="true" t="shared" si="12" ref="AI34:BK34">AI30+AI33</f>
        <v>0</v>
      </c>
      <c r="AJ34" s="21">
        <f t="shared" si="12"/>
        <v>0</v>
      </c>
      <c r="AK34" s="21">
        <f t="shared" si="12"/>
        <v>0</v>
      </c>
      <c r="AL34" s="21">
        <f t="shared" si="12"/>
        <v>5.981307239</v>
      </c>
      <c r="AM34" s="21">
        <f t="shared" si="12"/>
        <v>0.197366196</v>
      </c>
      <c r="AN34" s="21">
        <f t="shared" si="12"/>
        <v>0</v>
      </c>
      <c r="AO34" s="21">
        <f t="shared" si="12"/>
        <v>0</v>
      </c>
      <c r="AP34" s="25">
        <f t="shared" si="12"/>
        <v>4.136097702</v>
      </c>
      <c r="AQ34" s="21">
        <f t="shared" si="12"/>
        <v>0</v>
      </c>
      <c r="AR34" s="21">
        <f t="shared" si="12"/>
        <v>0</v>
      </c>
      <c r="AS34" s="21">
        <f t="shared" si="12"/>
        <v>0</v>
      </c>
      <c r="AT34" s="21">
        <f t="shared" si="12"/>
        <v>0</v>
      </c>
      <c r="AU34" s="21">
        <f t="shared" si="12"/>
        <v>0</v>
      </c>
      <c r="AV34" s="21">
        <f t="shared" si="12"/>
        <v>1.000697496</v>
      </c>
      <c r="AW34" s="21">
        <f t="shared" si="12"/>
        <v>6.4516E-05</v>
      </c>
      <c r="AX34" s="21">
        <f t="shared" si="12"/>
        <v>0</v>
      </c>
      <c r="AY34" s="21">
        <f t="shared" si="12"/>
        <v>5.197151103</v>
      </c>
      <c r="AZ34" s="25">
        <f t="shared" si="12"/>
        <v>0.800439644</v>
      </c>
      <c r="BA34" s="21">
        <f t="shared" si="12"/>
        <v>0</v>
      </c>
      <c r="BB34" s="21">
        <f t="shared" si="12"/>
        <v>0</v>
      </c>
      <c r="BC34" s="21">
        <f t="shared" si="12"/>
        <v>0</v>
      </c>
      <c r="BD34" s="21">
        <f t="shared" si="12"/>
        <v>0</v>
      </c>
      <c r="BE34" s="21">
        <f t="shared" si="12"/>
        <v>0</v>
      </c>
      <c r="BF34" s="21">
        <f t="shared" si="12"/>
        <v>0.28876677</v>
      </c>
      <c r="BG34" s="21">
        <f t="shared" si="12"/>
        <v>0</v>
      </c>
      <c r="BH34" s="21">
        <f t="shared" si="12"/>
        <v>0</v>
      </c>
      <c r="BI34" s="21">
        <f t="shared" si="12"/>
        <v>0</v>
      </c>
      <c r="BJ34" s="25">
        <f t="shared" si="12"/>
        <v>0.059518442</v>
      </c>
      <c r="BK34" s="24">
        <f t="shared" si="12"/>
        <v>229.14072871499997</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6.381294939</v>
      </c>
      <c r="E55" s="33">
        <f t="shared" si="19"/>
        <v>0</v>
      </c>
      <c r="F55" s="33">
        <f t="shared" si="19"/>
        <v>0</v>
      </c>
      <c r="G55" s="34">
        <f t="shared" si="19"/>
        <v>0</v>
      </c>
      <c r="H55" s="35">
        <f t="shared" si="19"/>
        <v>2.937109228</v>
      </c>
      <c r="I55" s="33">
        <f t="shared" si="19"/>
        <v>4.269244148</v>
      </c>
      <c r="J55" s="33">
        <f t="shared" si="19"/>
        <v>0</v>
      </c>
      <c r="K55" s="33">
        <f t="shared" si="19"/>
        <v>0</v>
      </c>
      <c r="L55" s="53">
        <f t="shared" si="19"/>
        <v>17.448937236</v>
      </c>
      <c r="M55" s="32">
        <f t="shared" si="19"/>
        <v>0</v>
      </c>
      <c r="N55" s="33">
        <f t="shared" si="19"/>
        <v>0</v>
      </c>
      <c r="O55" s="33">
        <f t="shared" si="19"/>
        <v>0</v>
      </c>
      <c r="P55" s="33">
        <f t="shared" si="19"/>
        <v>0</v>
      </c>
      <c r="Q55" s="33">
        <f t="shared" si="19"/>
        <v>0</v>
      </c>
      <c r="R55" s="33">
        <f t="shared" si="19"/>
        <v>1.5227527570000001</v>
      </c>
      <c r="S55" s="33">
        <f t="shared" si="19"/>
        <v>1.613278359</v>
      </c>
      <c r="T55" s="33">
        <f t="shared" si="19"/>
        <v>0</v>
      </c>
      <c r="U55" s="33">
        <f t="shared" si="19"/>
        <v>0</v>
      </c>
      <c r="V55" s="53">
        <f t="shared" si="19"/>
        <v>0.131814861</v>
      </c>
      <c r="W55" s="32">
        <f t="shared" si="19"/>
        <v>0</v>
      </c>
      <c r="X55" s="33">
        <f t="shared" si="19"/>
        <v>110.514304891</v>
      </c>
      <c r="Y55" s="33">
        <f t="shared" si="19"/>
        <v>0</v>
      </c>
      <c r="Z55" s="33">
        <f t="shared" si="19"/>
        <v>0</v>
      </c>
      <c r="AA55" s="33">
        <f t="shared" si="19"/>
        <v>0</v>
      </c>
      <c r="AB55" s="33">
        <f t="shared" si="19"/>
        <v>11.98839628</v>
      </c>
      <c r="AC55" s="33">
        <f t="shared" si="19"/>
        <v>50.032583281</v>
      </c>
      <c r="AD55" s="33">
        <f t="shared" si="19"/>
        <v>0</v>
      </c>
      <c r="AE55" s="33">
        <f t="shared" si="19"/>
        <v>0.790562847</v>
      </c>
      <c r="AF55" s="53">
        <f t="shared" si="19"/>
        <v>160.085340798</v>
      </c>
      <c r="AG55" s="32">
        <f t="shared" si="19"/>
        <v>0</v>
      </c>
      <c r="AH55" s="33">
        <f t="shared" si="19"/>
        <v>0</v>
      </c>
      <c r="AI55" s="33">
        <f aca="true" t="shared" si="20" ref="AI55:BK55">AI25+AI34+AI39+AI48+AI53</f>
        <v>0</v>
      </c>
      <c r="AJ55" s="33">
        <f t="shared" si="20"/>
        <v>0</v>
      </c>
      <c r="AK55" s="33">
        <f t="shared" si="20"/>
        <v>0</v>
      </c>
      <c r="AL55" s="33">
        <f t="shared" si="20"/>
        <v>7.2529534700000005</v>
      </c>
      <c r="AM55" s="33">
        <f t="shared" si="20"/>
        <v>1.904034218</v>
      </c>
      <c r="AN55" s="33">
        <f t="shared" si="20"/>
        <v>0</v>
      </c>
      <c r="AO55" s="33">
        <f t="shared" si="20"/>
        <v>0</v>
      </c>
      <c r="AP55" s="53">
        <f t="shared" si="20"/>
        <v>5.083939078999999</v>
      </c>
      <c r="AQ55" s="32">
        <f t="shared" si="20"/>
        <v>0</v>
      </c>
      <c r="AR55" s="33">
        <f t="shared" si="20"/>
        <v>0</v>
      </c>
      <c r="AS55" s="33">
        <f t="shared" si="20"/>
        <v>0</v>
      </c>
      <c r="AT55" s="33">
        <f t="shared" si="20"/>
        <v>0</v>
      </c>
      <c r="AU55" s="33">
        <f t="shared" si="20"/>
        <v>0</v>
      </c>
      <c r="AV55" s="33">
        <f t="shared" si="20"/>
        <v>1.253885368</v>
      </c>
      <c r="AW55" s="33">
        <f t="shared" si="20"/>
        <v>0.112118213</v>
      </c>
      <c r="AX55" s="33">
        <f t="shared" si="20"/>
        <v>0</v>
      </c>
      <c r="AY55" s="33">
        <f t="shared" si="20"/>
        <v>5.197151103</v>
      </c>
      <c r="AZ55" s="53">
        <f t="shared" si="20"/>
        <v>0.93287141</v>
      </c>
      <c r="BA55" s="32">
        <f t="shared" si="20"/>
        <v>0</v>
      </c>
      <c r="BB55" s="33">
        <f t="shared" si="20"/>
        <v>0</v>
      </c>
      <c r="BC55" s="33">
        <f t="shared" si="20"/>
        <v>0</v>
      </c>
      <c r="BD55" s="33">
        <f t="shared" si="20"/>
        <v>0</v>
      </c>
      <c r="BE55" s="33">
        <f t="shared" si="20"/>
        <v>0</v>
      </c>
      <c r="BF55" s="33">
        <f t="shared" si="20"/>
        <v>0.381156904</v>
      </c>
      <c r="BG55" s="33">
        <f t="shared" si="20"/>
        <v>0</v>
      </c>
      <c r="BH55" s="33">
        <f t="shared" si="20"/>
        <v>0</v>
      </c>
      <c r="BI55" s="33">
        <f t="shared" si="20"/>
        <v>0</v>
      </c>
      <c r="BJ55" s="53">
        <f t="shared" si="20"/>
        <v>0.059518442</v>
      </c>
      <c r="BK55" s="36">
        <f t="shared" si="20"/>
        <v>389.893247832</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B33" sqref="B33"/>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0.001769469</v>
      </c>
      <c r="F4" s="106">
        <v>0</v>
      </c>
      <c r="G4" s="106">
        <v>0</v>
      </c>
      <c r="H4" s="106">
        <v>0</v>
      </c>
      <c r="I4" s="106">
        <v>0</v>
      </c>
      <c r="J4" s="106">
        <v>0</v>
      </c>
    </row>
    <row r="5" spans="1:10" ht="16.5" customHeight="1">
      <c r="A5" s="104">
        <v>2</v>
      </c>
      <c r="B5" s="107" t="s">
        <v>84</v>
      </c>
      <c r="C5" s="106">
        <v>0.326719866</v>
      </c>
      <c r="D5" s="106">
        <v>0.412469807</v>
      </c>
      <c r="E5" s="106">
        <v>1.965656304</v>
      </c>
      <c r="F5" s="106">
        <v>0</v>
      </c>
      <c r="G5" s="106">
        <v>0</v>
      </c>
      <c r="H5" s="106">
        <v>0</v>
      </c>
      <c r="I5" s="106">
        <v>0</v>
      </c>
      <c r="J5" s="106">
        <v>0</v>
      </c>
    </row>
    <row r="6" spans="1:10" ht="16.5" customHeight="1">
      <c r="A6" s="104">
        <v>3</v>
      </c>
      <c r="B6" s="105" t="s">
        <v>85</v>
      </c>
      <c r="C6" s="106">
        <v>0</v>
      </c>
      <c r="D6" s="106">
        <v>0</v>
      </c>
      <c r="E6" s="106">
        <v>0.001679171</v>
      </c>
      <c r="F6" s="106">
        <v>0</v>
      </c>
      <c r="G6" s="106">
        <v>0</v>
      </c>
      <c r="H6" s="106">
        <v>0</v>
      </c>
      <c r="I6" s="106">
        <v>0</v>
      </c>
      <c r="J6" s="106">
        <v>0</v>
      </c>
    </row>
    <row r="7" spans="1:10" ht="16.5" customHeight="1">
      <c r="A7" s="104">
        <v>4</v>
      </c>
      <c r="B7" s="107" t="s">
        <v>86</v>
      </c>
      <c r="C7" s="106">
        <v>0</v>
      </c>
      <c r="D7" s="106">
        <v>0</v>
      </c>
      <c r="E7" s="106">
        <v>0.043336368</v>
      </c>
      <c r="F7" s="106">
        <v>0</v>
      </c>
      <c r="G7" s="106">
        <v>0</v>
      </c>
      <c r="H7" s="106">
        <v>0</v>
      </c>
      <c r="I7" s="106">
        <v>0</v>
      </c>
      <c r="J7" s="106">
        <v>0</v>
      </c>
    </row>
    <row r="8" spans="1:10" ht="16.5" customHeight="1">
      <c r="A8" s="104">
        <v>5</v>
      </c>
      <c r="B8" s="107" t="s">
        <v>87</v>
      </c>
      <c r="C8" s="106">
        <v>1.25E-06</v>
      </c>
      <c r="D8" s="106">
        <v>0.036106069</v>
      </c>
      <c r="E8" s="106">
        <v>0.190788283</v>
      </c>
      <c r="F8" s="106">
        <v>0</v>
      </c>
      <c r="G8" s="106">
        <v>0</v>
      </c>
      <c r="H8" s="106">
        <v>0</v>
      </c>
      <c r="I8" s="106">
        <v>0</v>
      </c>
      <c r="J8" s="106">
        <v>0</v>
      </c>
    </row>
    <row r="9" spans="1:10" ht="16.5" customHeight="1">
      <c r="A9" s="104">
        <v>6</v>
      </c>
      <c r="B9" s="107" t="s">
        <v>88</v>
      </c>
      <c r="C9" s="106">
        <v>0.050206706</v>
      </c>
      <c r="D9" s="106">
        <v>0.00504494</v>
      </c>
      <c r="E9" s="106">
        <v>0.662773785</v>
      </c>
      <c r="F9" s="106">
        <v>0</v>
      </c>
      <c r="G9" s="106">
        <v>0</v>
      </c>
      <c r="H9" s="106">
        <v>0</v>
      </c>
      <c r="I9" s="106">
        <v>0</v>
      </c>
      <c r="J9" s="106">
        <v>0</v>
      </c>
    </row>
    <row r="10" spans="1:10" ht="16.5" customHeight="1">
      <c r="A10" s="104">
        <v>7</v>
      </c>
      <c r="B10" s="107" t="s">
        <v>89</v>
      </c>
      <c r="C10" s="106">
        <v>0.00074711</v>
      </c>
      <c r="D10" s="106">
        <v>0.002407393</v>
      </c>
      <c r="E10" s="106">
        <v>0.076223716</v>
      </c>
      <c r="F10" s="106">
        <v>0</v>
      </c>
      <c r="G10" s="106">
        <v>0</v>
      </c>
      <c r="H10" s="106">
        <v>0</v>
      </c>
      <c r="I10" s="106">
        <v>0</v>
      </c>
      <c r="J10" s="106">
        <v>0</v>
      </c>
    </row>
    <row r="11" spans="1:10" ht="16.5" customHeight="1">
      <c r="A11" s="104">
        <v>8</v>
      </c>
      <c r="B11" s="105" t="s">
        <v>90</v>
      </c>
      <c r="C11" s="106">
        <v>0</v>
      </c>
      <c r="D11" s="106">
        <v>0.001261235</v>
      </c>
      <c r="E11" s="106">
        <v>0.001300594</v>
      </c>
      <c r="F11" s="106">
        <v>0</v>
      </c>
      <c r="G11" s="106">
        <v>0</v>
      </c>
      <c r="H11" s="106">
        <v>0</v>
      </c>
      <c r="I11" s="106">
        <v>0</v>
      </c>
      <c r="J11" s="106">
        <v>0</v>
      </c>
    </row>
    <row r="12" spans="1:10" ht="16.5" customHeight="1">
      <c r="A12" s="104">
        <v>9</v>
      </c>
      <c r="B12" s="105" t="s">
        <v>91</v>
      </c>
      <c r="C12" s="106">
        <v>0</v>
      </c>
      <c r="D12" s="106">
        <v>0</v>
      </c>
      <c r="E12" s="106">
        <v>0.001188977</v>
      </c>
      <c r="F12" s="106">
        <v>0</v>
      </c>
      <c r="G12" s="106">
        <v>0</v>
      </c>
      <c r="H12" s="106">
        <v>0</v>
      </c>
      <c r="I12" s="106">
        <v>0</v>
      </c>
      <c r="J12" s="106">
        <v>0</v>
      </c>
    </row>
    <row r="13" spans="1:10" ht="16.5" customHeight="1">
      <c r="A13" s="104">
        <v>10</v>
      </c>
      <c r="B13" s="107" t="s">
        <v>92</v>
      </c>
      <c r="C13" s="106">
        <v>0.482524521</v>
      </c>
      <c r="D13" s="106">
        <v>0.056032452</v>
      </c>
      <c r="E13" s="106">
        <v>0.144793028</v>
      </c>
      <c r="F13" s="106">
        <v>0</v>
      </c>
      <c r="G13" s="106">
        <v>0</v>
      </c>
      <c r="H13" s="106">
        <v>0</v>
      </c>
      <c r="I13" s="106">
        <v>0</v>
      </c>
      <c r="J13" s="106">
        <v>0</v>
      </c>
    </row>
    <row r="14" spans="1:10" ht="16.5" customHeight="1">
      <c r="A14" s="104">
        <v>11</v>
      </c>
      <c r="B14" s="107" t="s">
        <v>93</v>
      </c>
      <c r="C14" s="106">
        <v>2.195784981</v>
      </c>
      <c r="D14" s="106">
        <v>0.177617406</v>
      </c>
      <c r="E14" s="106">
        <v>13.740394566</v>
      </c>
      <c r="F14" s="106">
        <v>0</v>
      </c>
      <c r="G14" s="106">
        <v>0</v>
      </c>
      <c r="H14" s="106">
        <v>0</v>
      </c>
      <c r="I14" s="106">
        <v>0</v>
      </c>
      <c r="J14" s="106">
        <v>0</v>
      </c>
    </row>
    <row r="15" spans="1:10" ht="16.5" customHeight="1">
      <c r="A15" s="104">
        <v>12</v>
      </c>
      <c r="B15" s="107" t="s">
        <v>94</v>
      </c>
      <c r="C15" s="106">
        <v>0.686551451</v>
      </c>
      <c r="D15" s="106">
        <v>0.044054299</v>
      </c>
      <c r="E15" s="106">
        <v>7.891887566</v>
      </c>
      <c r="F15" s="106">
        <v>0</v>
      </c>
      <c r="G15" s="106">
        <v>0</v>
      </c>
      <c r="H15" s="106">
        <v>0</v>
      </c>
      <c r="I15" s="106">
        <v>0</v>
      </c>
      <c r="J15" s="106">
        <v>0</v>
      </c>
    </row>
    <row r="16" spans="1:10" ht="16.5" customHeight="1">
      <c r="A16" s="104">
        <v>13</v>
      </c>
      <c r="B16" s="107" t="s">
        <v>95</v>
      </c>
      <c r="C16" s="106">
        <v>0</v>
      </c>
      <c r="D16" s="106">
        <v>0</v>
      </c>
      <c r="E16" s="106">
        <v>0.053169357</v>
      </c>
      <c r="F16" s="106">
        <v>0</v>
      </c>
      <c r="G16" s="106">
        <v>0</v>
      </c>
      <c r="H16" s="106">
        <v>0</v>
      </c>
      <c r="I16" s="106">
        <v>0</v>
      </c>
      <c r="J16" s="106">
        <v>0</v>
      </c>
    </row>
    <row r="17" spans="1:10" ht="16.5" customHeight="1">
      <c r="A17" s="104">
        <v>14</v>
      </c>
      <c r="B17" s="107" t="s">
        <v>96</v>
      </c>
      <c r="C17" s="106">
        <v>0</v>
      </c>
      <c r="D17" s="106">
        <v>0.012612348</v>
      </c>
      <c r="E17" s="106">
        <v>5.3118E-05</v>
      </c>
      <c r="F17" s="106">
        <v>0</v>
      </c>
      <c r="G17" s="106">
        <v>0</v>
      </c>
      <c r="H17" s="106">
        <v>0</v>
      </c>
      <c r="I17" s="106">
        <v>0</v>
      </c>
      <c r="J17" s="106">
        <v>0</v>
      </c>
    </row>
    <row r="18" spans="1:10" ht="16.5" customHeight="1">
      <c r="A18" s="104">
        <v>15</v>
      </c>
      <c r="B18" s="107" t="s">
        <v>97</v>
      </c>
      <c r="C18" s="106">
        <v>0.001067051</v>
      </c>
      <c r="D18" s="106">
        <v>0.031800559</v>
      </c>
      <c r="E18" s="106">
        <v>0.225353948</v>
      </c>
      <c r="F18" s="106">
        <v>0</v>
      </c>
      <c r="G18" s="106">
        <v>0</v>
      </c>
      <c r="H18" s="106">
        <v>0</v>
      </c>
      <c r="I18" s="106">
        <v>0</v>
      </c>
      <c r="J18" s="106">
        <v>0</v>
      </c>
    </row>
    <row r="19" spans="1:10" ht="16.5" customHeight="1">
      <c r="A19" s="104">
        <v>16</v>
      </c>
      <c r="B19" s="107" t="s">
        <v>98</v>
      </c>
      <c r="C19" s="106">
        <v>3.243207512</v>
      </c>
      <c r="D19" s="106">
        <v>0.105923378</v>
      </c>
      <c r="E19" s="106">
        <v>8.074635561</v>
      </c>
      <c r="F19" s="106">
        <v>0</v>
      </c>
      <c r="G19" s="106">
        <v>0</v>
      </c>
      <c r="H19" s="106">
        <v>0</v>
      </c>
      <c r="I19" s="106">
        <v>0</v>
      </c>
      <c r="J19" s="106">
        <v>0</v>
      </c>
    </row>
    <row r="20" spans="1:10" ht="16.5" customHeight="1">
      <c r="A20" s="104">
        <v>17</v>
      </c>
      <c r="B20" s="107" t="s">
        <v>99</v>
      </c>
      <c r="C20" s="106">
        <v>0.011811167</v>
      </c>
      <c r="D20" s="106">
        <v>0.011207602</v>
      </c>
      <c r="E20" s="106">
        <v>0.167659985</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0.000919203</v>
      </c>
      <c r="D22" s="106">
        <v>0.016116152</v>
      </c>
      <c r="E22" s="106">
        <v>0.346457063</v>
      </c>
      <c r="F22" s="106">
        <v>0</v>
      </c>
      <c r="G22" s="106">
        <v>0</v>
      </c>
      <c r="H22" s="106">
        <v>0</v>
      </c>
      <c r="I22" s="106">
        <v>0</v>
      </c>
      <c r="J22" s="106">
        <v>0</v>
      </c>
    </row>
    <row r="23" spans="1:10" ht="16.5" customHeight="1">
      <c r="A23" s="104">
        <v>20</v>
      </c>
      <c r="B23" s="107" t="s">
        <v>102</v>
      </c>
      <c r="C23" s="106">
        <v>115.751257904</v>
      </c>
      <c r="D23" s="106">
        <v>15.856245409</v>
      </c>
      <c r="E23" s="106">
        <v>111.929286658</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0.000812484</v>
      </c>
      <c r="F27" s="106">
        <v>0</v>
      </c>
      <c r="G27" s="106">
        <v>0</v>
      </c>
      <c r="H27" s="106">
        <v>0</v>
      </c>
      <c r="I27" s="106">
        <v>0</v>
      </c>
      <c r="J27" s="106">
        <v>0</v>
      </c>
    </row>
    <row r="28" spans="1:10" ht="16.5" customHeight="1">
      <c r="A28" s="104">
        <v>25</v>
      </c>
      <c r="B28" s="107" t="s">
        <v>107</v>
      </c>
      <c r="C28" s="106">
        <v>2.766210148</v>
      </c>
      <c r="D28" s="106">
        <v>1.382560798</v>
      </c>
      <c r="E28" s="106">
        <v>22.158359577</v>
      </c>
      <c r="F28" s="106">
        <v>0</v>
      </c>
      <c r="G28" s="106">
        <v>0</v>
      </c>
      <c r="H28" s="106">
        <v>0</v>
      </c>
      <c r="I28" s="106">
        <v>0</v>
      </c>
      <c r="J28" s="106">
        <v>0</v>
      </c>
    </row>
    <row r="29" spans="1:10" ht="16.5" customHeight="1">
      <c r="A29" s="104">
        <v>26</v>
      </c>
      <c r="B29" s="107" t="s">
        <v>108</v>
      </c>
      <c r="C29" s="106">
        <v>0.000640255</v>
      </c>
      <c r="D29" s="106">
        <v>0.013186046</v>
      </c>
      <c r="E29" s="106">
        <v>0.136893532</v>
      </c>
      <c r="F29" s="106">
        <v>0</v>
      </c>
      <c r="G29" s="106">
        <v>0</v>
      </c>
      <c r="H29" s="106">
        <v>0</v>
      </c>
      <c r="I29" s="106">
        <v>0</v>
      </c>
      <c r="J29" s="106">
        <v>0</v>
      </c>
    </row>
    <row r="30" spans="1:10" ht="16.5" customHeight="1">
      <c r="A30" s="104">
        <v>27</v>
      </c>
      <c r="B30" s="107" t="s">
        <v>16</v>
      </c>
      <c r="C30" s="106">
        <v>7.809164881</v>
      </c>
      <c r="D30" s="106">
        <v>2.495949998</v>
      </c>
      <c r="E30" s="106">
        <v>39.883453909</v>
      </c>
      <c r="F30" s="106">
        <v>0</v>
      </c>
      <c r="G30" s="106">
        <v>0</v>
      </c>
      <c r="H30" s="106">
        <v>0</v>
      </c>
      <c r="I30" s="106">
        <v>0</v>
      </c>
      <c r="J30" s="106">
        <v>0</v>
      </c>
    </row>
    <row r="31" spans="1:10" ht="16.5" customHeight="1">
      <c r="A31" s="104">
        <v>28</v>
      </c>
      <c r="B31" s="107" t="s">
        <v>109</v>
      </c>
      <c r="C31" s="106">
        <v>0</v>
      </c>
      <c r="D31" s="106">
        <v>0</v>
      </c>
      <c r="E31" s="106">
        <v>0.010760363</v>
      </c>
      <c r="F31" s="106">
        <v>0</v>
      </c>
      <c r="G31" s="106">
        <v>0</v>
      </c>
      <c r="H31" s="106">
        <v>0</v>
      </c>
      <c r="I31" s="106">
        <v>0</v>
      </c>
      <c r="J31" s="106">
        <v>0</v>
      </c>
    </row>
    <row r="32" spans="1:10" ht="16.5" customHeight="1">
      <c r="A32" s="104">
        <v>29</v>
      </c>
      <c r="B32" s="107" t="s">
        <v>110</v>
      </c>
      <c r="C32" s="106">
        <v>1.171593471</v>
      </c>
      <c r="D32" s="106">
        <v>0.015059761</v>
      </c>
      <c r="E32" s="106">
        <v>1.194383804</v>
      </c>
      <c r="F32" s="106">
        <v>0</v>
      </c>
      <c r="G32" s="106">
        <v>0</v>
      </c>
      <c r="H32" s="106">
        <v>0</v>
      </c>
      <c r="I32" s="106">
        <v>0</v>
      </c>
      <c r="J32" s="106">
        <v>0</v>
      </c>
    </row>
    <row r="33" spans="1:10" ht="16.5" customHeight="1">
      <c r="A33" s="104">
        <v>30</v>
      </c>
      <c r="B33" s="107" t="s">
        <v>111</v>
      </c>
      <c r="C33" s="106">
        <v>1.671527055</v>
      </c>
      <c r="D33" s="106">
        <v>0.010637433</v>
      </c>
      <c r="E33" s="106">
        <v>0.412317427</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2.764443414</v>
      </c>
      <c r="D35" s="106">
        <v>0.275131325</v>
      </c>
      <c r="E35" s="106">
        <v>5.629305827</v>
      </c>
      <c r="F35" s="106">
        <v>0</v>
      </c>
      <c r="G35" s="106">
        <v>0</v>
      </c>
      <c r="H35" s="106">
        <v>0</v>
      </c>
      <c r="I35" s="106">
        <v>0</v>
      </c>
      <c r="J35" s="106">
        <v>0</v>
      </c>
    </row>
    <row r="36" spans="1:10" ht="16.5" customHeight="1">
      <c r="A36" s="104">
        <v>33</v>
      </c>
      <c r="B36" s="107" t="s">
        <v>114</v>
      </c>
      <c r="C36" s="106">
        <v>0</v>
      </c>
      <c r="D36" s="106">
        <v>0</v>
      </c>
      <c r="E36" s="106">
        <v>0.189215084</v>
      </c>
      <c r="F36" s="106">
        <v>0</v>
      </c>
      <c r="G36" s="106">
        <v>0</v>
      </c>
      <c r="H36" s="106">
        <v>0</v>
      </c>
      <c r="I36" s="106">
        <v>0</v>
      </c>
      <c r="J36" s="106">
        <v>0</v>
      </c>
    </row>
    <row r="37" spans="1:10" ht="16.5" customHeight="1">
      <c r="A37" s="104">
        <v>34</v>
      </c>
      <c r="B37" s="107" t="s">
        <v>115</v>
      </c>
      <c r="C37" s="106">
        <v>0</v>
      </c>
      <c r="D37" s="106">
        <v>0</v>
      </c>
      <c r="E37" s="106">
        <v>0.002421313</v>
      </c>
      <c r="F37" s="106">
        <v>0</v>
      </c>
      <c r="G37" s="106">
        <v>0</v>
      </c>
      <c r="H37" s="106">
        <v>0</v>
      </c>
      <c r="I37" s="106">
        <v>0</v>
      </c>
      <c r="J37" s="106">
        <v>0</v>
      </c>
    </row>
    <row r="38" spans="1:10" ht="16.5" customHeight="1">
      <c r="A38" s="104">
        <v>35</v>
      </c>
      <c r="B38" s="107" t="s">
        <v>116</v>
      </c>
      <c r="C38" s="106">
        <v>0.538832313</v>
      </c>
      <c r="D38" s="106">
        <v>0.01325146</v>
      </c>
      <c r="E38" s="106">
        <v>6.316365688</v>
      </c>
      <c r="F38" s="106">
        <v>0</v>
      </c>
      <c r="G38" s="106">
        <v>0</v>
      </c>
      <c r="H38" s="106">
        <v>0</v>
      </c>
      <c r="I38" s="106">
        <v>0</v>
      </c>
      <c r="J38" s="106">
        <v>0</v>
      </c>
    </row>
    <row r="39" spans="1:10" ht="16.5" customHeight="1">
      <c r="A39" s="104">
        <v>36</v>
      </c>
      <c r="B39" s="107" t="s">
        <v>117</v>
      </c>
      <c r="C39" s="106">
        <v>0</v>
      </c>
      <c r="D39" s="106">
        <v>0.001513482</v>
      </c>
      <c r="E39" s="106">
        <v>0.728961045</v>
      </c>
      <c r="F39" s="106">
        <v>0</v>
      </c>
      <c r="G39" s="106">
        <v>0</v>
      </c>
      <c r="H39" s="106">
        <v>0</v>
      </c>
      <c r="I39" s="106">
        <v>0</v>
      </c>
      <c r="J39" s="106">
        <v>0</v>
      </c>
    </row>
    <row r="40" spans="1:10" ht="16.5" customHeight="1">
      <c r="A40" s="104">
        <v>37</v>
      </c>
      <c r="B40" s="107" t="s">
        <v>118</v>
      </c>
      <c r="C40" s="106">
        <v>0.001535088</v>
      </c>
      <c r="D40" s="106">
        <v>0.301584418</v>
      </c>
      <c r="E40" s="106">
        <v>6.959071145</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2016-11-10T06:44:04Z</dcterms:modified>
  <cp:category/>
  <cp:version/>
  <cp:contentType/>
  <cp:contentStatus/>
</cp:coreProperties>
</file>