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defaultThemeVersion="202300"/>
  <xr:revisionPtr revIDLastSave="0" documentId="13_ncr:1_{D4016703-BE47-4C11-9DC5-F586C3929C61}" xr6:coauthVersionLast="47" xr6:coauthVersionMax="47" xr10:uidLastSave="{00000000-0000-0000-0000-000000000000}"/>
  <bookViews>
    <workbookView xWindow="-120" yWindow="-120" windowWidth="20730" windowHeight="11040" firstSheet="5" activeTab="10" xr2:uid="{00000000-000D-0000-FFFF-FFFF00000000}"/>
  </bookViews>
  <sheets>
    <sheet name="Dynamic Bond" sheetId="1" r:id="rId1"/>
    <sheet name="Liquid Fund" sheetId="2" r:id="rId2"/>
    <sheet name="Focused Fund" sheetId="3" r:id="rId3"/>
    <sheet name="Quant Fund" sheetId="4" r:id="rId4"/>
    <sheet name="ELSS Tax Saver Nifty 50 Index" sheetId="5" r:id="rId5"/>
    <sheet name="Flexicap Fund" sheetId="6" r:id="rId6"/>
    <sheet name="Hybrid Fund" sheetId="7" r:id="rId7"/>
    <sheet name="GOLDETF" sheetId="8" r:id="rId8"/>
    <sheet name="SILVERETF" sheetId="9" r:id="rId9"/>
    <sheet name="Overnight" sheetId="10" r:id="rId10"/>
    <sheet name="Multi Asset" sheetId="11" r:id="rId11"/>
  </sheets>
  <definedNames>
    <definedName name="_xlnm._FilterDatabase" localSheetId="10" hidden="1">'Multi Asset'!$B$4:$H$79</definedName>
    <definedName name="JR_PAGE_ANCHOR_0_1">'Dynamic Bond'!$A$1</definedName>
    <definedName name="JR_PAGE_ANCHOR_0_10">Overnight!$A$1</definedName>
    <definedName name="JR_PAGE_ANCHOR_0_11">'Multi Asset'!$A$1</definedName>
    <definedName name="JR_PAGE_ANCHOR_0_2">'Liquid Fund'!$A$1</definedName>
    <definedName name="JR_PAGE_ANCHOR_0_3">'Focused Fund'!$A$1</definedName>
    <definedName name="JR_PAGE_ANCHOR_0_4">'Quant Fund'!$A$1</definedName>
    <definedName name="JR_PAGE_ANCHOR_0_5">'ELSS Tax Saver Nifty 50 Index'!$A$1</definedName>
    <definedName name="JR_PAGE_ANCHOR_0_6">'Flexicap Fund'!$A$1</definedName>
    <definedName name="JR_PAGE_ANCHOR_0_7">'Hybrid Fund'!$A$1</definedName>
    <definedName name="JR_PAGE_ANCHOR_0_8">GOLDETF!$A$1</definedName>
    <definedName name="JR_PAGE_ANCHOR_0_9">SILVERETF!$A$1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10" l="1"/>
  <c r="C60" i="10"/>
  <c r="C58" i="10"/>
  <c r="C121" i="2"/>
  <c r="C119" i="2"/>
  <c r="C117" i="2"/>
  <c r="B134" i="11"/>
  <c r="B132" i="11"/>
  <c r="B126" i="11"/>
</calcChain>
</file>

<file path=xl/sharedStrings.xml><?xml version="1.0" encoding="utf-8"?>
<sst xmlns="http://schemas.openxmlformats.org/spreadsheetml/2006/main" count="2447" uniqueCount="862">
  <si>
    <t>Name of the Instrument</t>
  </si>
  <si>
    <t>ISIN</t>
  </si>
  <si>
    <t>Industry / Rating</t>
  </si>
  <si>
    <t>Quantity</t>
  </si>
  <si>
    <t>Market/Fair Value(Rs. in Lacs)</t>
  </si>
  <si>
    <t>Rounded % to Net Assets</t>
  </si>
  <si>
    <t xml:space="preserve">REIT/InvIT Instruments </t>
  </si>
  <si>
    <t>(a) Listed / awaiting listing on Stock Exchanges</t>
  </si>
  <si>
    <t>EOPR01</t>
  </si>
  <si>
    <t>Embassy Office Parks REIT</t>
  </si>
  <si>
    <t>INE041025011</t>
  </si>
  <si>
    <t>Realty</t>
  </si>
  <si>
    <t>CLIT01</t>
  </si>
  <si>
    <t>Capital Infra Trust</t>
  </si>
  <si>
    <t>INE0Z8Z23013</t>
  </si>
  <si>
    <t>Construction</t>
  </si>
  <si>
    <t>BRFI01</t>
  </si>
  <si>
    <t>Brookfield India Real Estate Trust</t>
  </si>
  <si>
    <t>INE0FDU25010</t>
  </si>
  <si>
    <t>MEBP01</t>
  </si>
  <si>
    <t>Mindspace Business Parks REIT</t>
  </si>
  <si>
    <t>INE0CCU25019</t>
  </si>
  <si>
    <t>Sub Total</t>
  </si>
  <si>
    <t>(b) Unlisted</t>
  </si>
  <si>
    <t>NIL</t>
  </si>
  <si>
    <t>Debt Instruments</t>
  </si>
  <si>
    <t>(a) Listed / awaiting listing on Stock Exchange</t>
  </si>
  <si>
    <t>GOI4584</t>
  </si>
  <si>
    <t>7.26% Government of India (22/08/2032)</t>
  </si>
  <si>
    <t>IN0020220060</t>
  </si>
  <si>
    <t>SOVEREIGN</t>
  </si>
  <si>
    <t>GOI5196</t>
  </si>
  <si>
    <t>7.18% Government of India (24/07/2037)</t>
  </si>
  <si>
    <t>IN0020230077</t>
  </si>
  <si>
    <t>GOI4900</t>
  </si>
  <si>
    <t>7.41% Government of India (19/12/2036)</t>
  </si>
  <si>
    <t>IN0020220102</t>
  </si>
  <si>
    <t>RUPL36</t>
  </si>
  <si>
    <t>INE936D07174</t>
  </si>
  <si>
    <t>CRISIL AAA</t>
  </si>
  <si>
    <t>Power</t>
  </si>
  <si>
    <t>LICH647</t>
  </si>
  <si>
    <t>8.025% LIC Housing Finance Limited (23/03/2033) **</t>
  </si>
  <si>
    <t>INE115A07QH6</t>
  </si>
  <si>
    <t>GOI5721</t>
  </si>
  <si>
    <t>7.23% Government of India (15/04/2039)</t>
  </si>
  <si>
    <t>IN0020240027</t>
  </si>
  <si>
    <t>HDFB903</t>
  </si>
  <si>
    <t>INE040A08773</t>
  </si>
  <si>
    <t>GOI4979</t>
  </si>
  <si>
    <t>7.64% State Government Securities (08/02/2033)</t>
  </si>
  <si>
    <t>IN2120220065</t>
  </si>
  <si>
    <t>GOI4978</t>
  </si>
  <si>
    <t>7.6% State Government Securities (08/02/2035)</t>
  </si>
  <si>
    <t>IN1520220220</t>
  </si>
  <si>
    <t>EOPR34</t>
  </si>
  <si>
    <t>7.73% Embassy Office Parks REIT (14/12/2029) **</t>
  </si>
  <si>
    <t>INE041007159</t>
  </si>
  <si>
    <t>PHFP231</t>
  </si>
  <si>
    <t>8.05% PNB Housing Finance Limited (06/02/2030) **</t>
  </si>
  <si>
    <t>INE572E07217</t>
  </si>
  <si>
    <t>CARE AA+</t>
  </si>
  <si>
    <t>EKAF33</t>
  </si>
  <si>
    <t>9.25% SK Finance Limited (02/01/2028) **</t>
  </si>
  <si>
    <t>INE124N07747</t>
  </si>
  <si>
    <t>ICRA AA-</t>
  </si>
  <si>
    <t>MUFL460</t>
  </si>
  <si>
    <t>INE414G07JP8</t>
  </si>
  <si>
    <t>CRISIL AA+</t>
  </si>
  <si>
    <t>GOI3734</t>
  </si>
  <si>
    <t>6.54% Government of India (17/01/2032)</t>
  </si>
  <si>
    <t>IN0020210244</t>
  </si>
  <si>
    <t>GOI6703</t>
  </si>
  <si>
    <t>CHOL1057</t>
  </si>
  <si>
    <t>8.65% Cholamandalam Investment and Finance Company Ltd (28/05/2029) **</t>
  </si>
  <si>
    <t>INE121A07SD9</t>
  </si>
  <si>
    <t>ICRA AA+</t>
  </si>
  <si>
    <t>GOI5002</t>
  </si>
  <si>
    <t>7.71% State Government Securities (01/03/2033)</t>
  </si>
  <si>
    <t>IN1520220253</t>
  </si>
  <si>
    <t>GOI5018</t>
  </si>
  <si>
    <t>7.71% State Government Securities (08/03/2034)</t>
  </si>
  <si>
    <t>IN1520220279</t>
  </si>
  <si>
    <t>LICH674</t>
  </si>
  <si>
    <t>7.87% LIC Housing Finance Limited (14/05/2029) **</t>
  </si>
  <si>
    <t>INE115A07QQ7</t>
  </si>
  <si>
    <t>GOI5045</t>
  </si>
  <si>
    <t>7.74% State Government Securities (23/03/2043)</t>
  </si>
  <si>
    <t>IN2120220131</t>
  </si>
  <si>
    <t>GOI5006</t>
  </si>
  <si>
    <t>7.74% State Government Securities (01/03/2033)</t>
  </si>
  <si>
    <t>IN2220220189</t>
  </si>
  <si>
    <t>GOI4995</t>
  </si>
  <si>
    <t>7.66% State Government Securities (22/02/2030)</t>
  </si>
  <si>
    <t>IN1520220246</t>
  </si>
  <si>
    <t>MEBP25</t>
  </si>
  <si>
    <t>INE0CCU07066</t>
  </si>
  <si>
    <t>GOI1984</t>
  </si>
  <si>
    <t>7.69% State Government Securities (20/12/2027)</t>
  </si>
  <si>
    <t>IN1520170144</t>
  </si>
  <si>
    <t>GOI6889</t>
  </si>
  <si>
    <t>6.68% Government of India (07/07/2040)</t>
  </si>
  <si>
    <t>IN0020250042</t>
  </si>
  <si>
    <t>CHOL1031</t>
  </si>
  <si>
    <t>8.6% Cholamandalam Investment and Finance Company Ltd (07/12/2028) **</t>
  </si>
  <si>
    <t>INE121A07RM2</t>
  </si>
  <si>
    <t>SIDB566</t>
  </si>
  <si>
    <t>7.68% Small Industries Dev Bank of India (10/09/2027) **</t>
  </si>
  <si>
    <t>INE556F08KQ2</t>
  </si>
  <si>
    <t>(b) Privately placed / Unlisted</t>
  </si>
  <si>
    <t>Others</t>
  </si>
  <si>
    <t>Corporate Debt Market Development Fund</t>
  </si>
  <si>
    <t>CDMD50ME</t>
  </si>
  <si>
    <t>Corporate Debt Market Development Fund #</t>
  </si>
  <si>
    <t>INF0RQ622028</t>
  </si>
  <si>
    <t>TREPS / Reverse Repo</t>
  </si>
  <si>
    <t>REP21_300925</t>
  </si>
  <si>
    <t>TREPS</t>
  </si>
  <si>
    <t xml:space="preserve"> </t>
  </si>
  <si>
    <t>TRP_011025</t>
  </si>
  <si>
    <t>Net Receivables / (Payables)</t>
  </si>
  <si>
    <t>GRAND TOTAL</t>
  </si>
  <si>
    <t>**  Thinly Traded / Non Traded Security</t>
  </si>
  <si>
    <t>#  Unlisted Security</t>
  </si>
  <si>
    <t>Rating</t>
  </si>
  <si>
    <t>NTPC206</t>
  </si>
  <si>
    <t>Money Market Instruments</t>
  </si>
  <si>
    <t>Certificate of Deposit</t>
  </si>
  <si>
    <t>INBK490</t>
  </si>
  <si>
    <t>CRISIL A1+</t>
  </si>
  <si>
    <t>HDFB1009</t>
  </si>
  <si>
    <t>BKBA522</t>
  </si>
  <si>
    <t>UTIB1339</t>
  </si>
  <si>
    <t>IIBL992</t>
  </si>
  <si>
    <t>SIDB576</t>
  </si>
  <si>
    <t>INBK449</t>
  </si>
  <si>
    <t>IDBK533</t>
  </si>
  <si>
    <t>IDBK520</t>
  </si>
  <si>
    <t>CANB1061</t>
  </si>
  <si>
    <t>KMBK873</t>
  </si>
  <si>
    <t>BKBA489</t>
  </si>
  <si>
    <t>HDFB1017</t>
  </si>
  <si>
    <t>UNBI449</t>
  </si>
  <si>
    <t>Commercial Paper</t>
  </si>
  <si>
    <t>LARS476</t>
  </si>
  <si>
    <t>KOSE355</t>
  </si>
  <si>
    <t>ICRA A1+</t>
  </si>
  <si>
    <t>GOSL462</t>
  </si>
  <si>
    <t>BAFL984</t>
  </si>
  <si>
    <t>BHAT74</t>
  </si>
  <si>
    <t>EXIM804</t>
  </si>
  <si>
    <t>SUFI763</t>
  </si>
  <si>
    <t>NTPC260</t>
  </si>
  <si>
    <t>GCPL95</t>
  </si>
  <si>
    <t>ICBR630</t>
  </si>
  <si>
    <t>Treasury Bill</t>
  </si>
  <si>
    <t>TBIL2534</t>
  </si>
  <si>
    <t>TBIL2431</t>
  </si>
  <si>
    <t>TBIL2547</t>
  </si>
  <si>
    <t>TBIL2553</t>
  </si>
  <si>
    <t>TBIL2558</t>
  </si>
  <si>
    <t>TBIL2417</t>
  </si>
  <si>
    <t>Industry</t>
  </si>
  <si>
    <t>Equity &amp; Equity related</t>
  </si>
  <si>
    <t>HDFB03</t>
  </si>
  <si>
    <t>HDFC Bank Limited</t>
  </si>
  <si>
    <t>INE040A01034</t>
  </si>
  <si>
    <t>Banks</t>
  </si>
  <si>
    <t>IBCL05</t>
  </si>
  <si>
    <t>ICICI Bank Limited</t>
  </si>
  <si>
    <t>INE090A01021</t>
  </si>
  <si>
    <t>BTVL02</t>
  </si>
  <si>
    <t>Bharti Airtel Limited</t>
  </si>
  <si>
    <t>INE397D01024</t>
  </si>
  <si>
    <t>Telecom - Services</t>
  </si>
  <si>
    <t>BAFL03</t>
  </si>
  <si>
    <t>Bajaj Finance Limited</t>
  </si>
  <si>
    <t>INE296A01032</t>
  </si>
  <si>
    <t>Finance</t>
  </si>
  <si>
    <t>ZMPL01</t>
  </si>
  <si>
    <t>Eternal Limited</t>
  </si>
  <si>
    <t>INE758T01015</t>
  </si>
  <si>
    <t>Retailing</t>
  </si>
  <si>
    <t>LARS02</t>
  </si>
  <si>
    <t>Larsen &amp; Toubro Limited</t>
  </si>
  <si>
    <t>INE018A01030</t>
  </si>
  <si>
    <t>CHOL02</t>
  </si>
  <si>
    <t>Cholamandalam Investment and Finance Company Ltd</t>
  </si>
  <si>
    <t>INE121A01024</t>
  </si>
  <si>
    <t>INFS02</t>
  </si>
  <si>
    <t>Infosys Limited</t>
  </si>
  <si>
    <t>INE009A01021</t>
  </si>
  <si>
    <t>IT - Software</t>
  </si>
  <si>
    <t>BINL01</t>
  </si>
  <si>
    <t>Indus Towers Limited</t>
  </si>
  <si>
    <t>INE121J01017</t>
  </si>
  <si>
    <t>MSUW01</t>
  </si>
  <si>
    <t>Motherson Sumi Wiring India Limited</t>
  </si>
  <si>
    <t>INE0FS801015</t>
  </si>
  <si>
    <t>Auto Components</t>
  </si>
  <si>
    <t>PREE01</t>
  </si>
  <si>
    <t>Premier Energies Limited</t>
  </si>
  <si>
    <t>INE0BS701011</t>
  </si>
  <si>
    <t>Electrical Equipment</t>
  </si>
  <si>
    <t>INAV01</t>
  </si>
  <si>
    <t>InterGlobe Aviation Limited</t>
  </si>
  <si>
    <t>INE646L01027</t>
  </si>
  <si>
    <t>Transport Services</t>
  </si>
  <si>
    <t>KCUL02</t>
  </si>
  <si>
    <t>Cummins India Limited</t>
  </si>
  <si>
    <t>INE298A01020</t>
  </si>
  <si>
    <t>Industrial Products</t>
  </si>
  <si>
    <t>CROM02</t>
  </si>
  <si>
    <t>CG Power and Industrial Solutions Limited</t>
  </si>
  <si>
    <t>INE067A01029</t>
  </si>
  <si>
    <t>TELC03</t>
  </si>
  <si>
    <t>INE155A01022</t>
  </si>
  <si>
    <t>Automobiles</t>
  </si>
  <si>
    <t>RELC01</t>
  </si>
  <si>
    <t>AUHF01</t>
  </si>
  <si>
    <t>DIVI02</t>
  </si>
  <si>
    <t>Divi's Laboratories Limited</t>
  </si>
  <si>
    <t>INE361B01024</t>
  </si>
  <si>
    <t>Pharmaceuticals &amp; Biotechnology</t>
  </si>
  <si>
    <t>ALLI02</t>
  </si>
  <si>
    <t>GE Vernova T&amp;D India Limited</t>
  </si>
  <si>
    <t>INE200A01026</t>
  </si>
  <si>
    <t>AEVO01</t>
  </si>
  <si>
    <t>Aegis Vopak Terminals Limited</t>
  </si>
  <si>
    <t>INE0INX01018</t>
  </si>
  <si>
    <t>Oil</t>
  </si>
  <si>
    <t>SUMI01</t>
  </si>
  <si>
    <t>Sumitomo Chemical India Limited</t>
  </si>
  <si>
    <t>INE258G01013</t>
  </si>
  <si>
    <t>Fertilizers &amp; Agrochemicals</t>
  </si>
  <si>
    <t>UTIB02</t>
  </si>
  <si>
    <t>Axis Bank Limited</t>
  </si>
  <si>
    <t>INE238A01034</t>
  </si>
  <si>
    <t>SUVP01</t>
  </si>
  <si>
    <t>IHOT02</t>
  </si>
  <si>
    <t>The Indian Hotels Company Limited</t>
  </si>
  <si>
    <t>INE053A01029</t>
  </si>
  <si>
    <t>Leisure Services</t>
  </si>
  <si>
    <t>CGCE01</t>
  </si>
  <si>
    <t>Crompton Greaves Consumer Electricals Limited</t>
  </si>
  <si>
    <t>INE299U01018</t>
  </si>
  <si>
    <t>Consumer Durables</t>
  </si>
  <si>
    <t>SESA02</t>
  </si>
  <si>
    <t>BTUL02</t>
  </si>
  <si>
    <t>APL Apollo Tubes Limited</t>
  </si>
  <si>
    <t>INE702C01027</t>
  </si>
  <si>
    <t>TWAT02</t>
  </si>
  <si>
    <t>Titan Company Limited</t>
  </si>
  <si>
    <t>INE280A01028</t>
  </si>
  <si>
    <t>SEIS02</t>
  </si>
  <si>
    <t>SIS Limited</t>
  </si>
  <si>
    <t>INE285J01028</t>
  </si>
  <si>
    <t>Other Consumer Services</t>
  </si>
  <si>
    <t>ABBP01</t>
  </si>
  <si>
    <t>BTVL03</t>
  </si>
  <si>
    <t>REP22_300925</t>
  </si>
  <si>
    <t>MIIL02</t>
  </si>
  <si>
    <t>UNO Minda Limited</t>
  </si>
  <si>
    <t>INE405E01023</t>
  </si>
  <si>
    <t>MUFL01</t>
  </si>
  <si>
    <t>Muthoot Finance Limited</t>
  </si>
  <si>
    <t>INE414G01012</t>
  </si>
  <si>
    <t>BHEL02</t>
  </si>
  <si>
    <t>Bharat Electronics Limited</t>
  </si>
  <si>
    <t>INE263A01024</t>
  </si>
  <si>
    <t>Aerospace &amp; Defense</t>
  </si>
  <si>
    <t>HDAM01</t>
  </si>
  <si>
    <t>HDFC Asset Management Company Limited</t>
  </si>
  <si>
    <t>INE127D01025</t>
  </si>
  <si>
    <t>Capital Markets</t>
  </si>
  <si>
    <t>EIML02</t>
  </si>
  <si>
    <t>Eicher Motors Limited</t>
  </si>
  <si>
    <t>INE066A01021</t>
  </si>
  <si>
    <t>FAGP02</t>
  </si>
  <si>
    <t>Schaeffler India Limited</t>
  </si>
  <si>
    <t>INE513A01022</t>
  </si>
  <si>
    <t>NITL02</t>
  </si>
  <si>
    <t>Coforge Limited</t>
  </si>
  <si>
    <t>INE591G01025</t>
  </si>
  <si>
    <t>HALT02</t>
  </si>
  <si>
    <t>BFSL02</t>
  </si>
  <si>
    <t>Bajaj Finserv Limited</t>
  </si>
  <si>
    <t>INE918I01026</t>
  </si>
  <si>
    <t>HDLI01</t>
  </si>
  <si>
    <t>HDFC Life Insurance Company Limited</t>
  </si>
  <si>
    <t>INE795G01014</t>
  </si>
  <si>
    <t>Insurance</t>
  </si>
  <si>
    <t>COFE03</t>
  </si>
  <si>
    <t>Coromandel International Limited</t>
  </si>
  <si>
    <t>INE169A01031</t>
  </si>
  <si>
    <t>PFCL01</t>
  </si>
  <si>
    <t>SBCP01</t>
  </si>
  <si>
    <t>SBI Cards and Payment Services Limited</t>
  </si>
  <si>
    <t>INE018E01016</t>
  </si>
  <si>
    <t>DIXO02</t>
  </si>
  <si>
    <t>WIPR02</t>
  </si>
  <si>
    <t>Wipro Limited</t>
  </si>
  <si>
    <t>INE075A01022</t>
  </si>
  <si>
    <t>MARC02</t>
  </si>
  <si>
    <t>Marico Limited</t>
  </si>
  <si>
    <t>INE196A01026</t>
  </si>
  <si>
    <t>Agricultural Food &amp; other Products</t>
  </si>
  <si>
    <t>SECH03</t>
  </si>
  <si>
    <t>UPL Limited</t>
  </si>
  <si>
    <t>INE628A01036</t>
  </si>
  <si>
    <t>BOOT01</t>
  </si>
  <si>
    <t>Abbott India Limited</t>
  </si>
  <si>
    <t>INE358A01014</t>
  </si>
  <si>
    <t>SRFL01</t>
  </si>
  <si>
    <t>SRF Limited</t>
  </si>
  <si>
    <t>INE647A01010</t>
  </si>
  <si>
    <t>Chemicals &amp; Petrochemicals</t>
  </si>
  <si>
    <t>TEMA02</t>
  </si>
  <si>
    <t>Tech Mahindra Limited</t>
  </si>
  <si>
    <t>INE669C01036</t>
  </si>
  <si>
    <t>PSYL02</t>
  </si>
  <si>
    <t>GLAX01</t>
  </si>
  <si>
    <t>PAGE01</t>
  </si>
  <si>
    <t>PLNG01</t>
  </si>
  <si>
    <t>Gas</t>
  </si>
  <si>
    <t>JUFL02</t>
  </si>
  <si>
    <t>VNBL03</t>
  </si>
  <si>
    <t>MCSP02</t>
  </si>
  <si>
    <t>TOPH02</t>
  </si>
  <si>
    <t>Torrent Pharmaceuticals Limited</t>
  </si>
  <si>
    <t>INE685A01028</t>
  </si>
  <si>
    <t>HZIN02</t>
  </si>
  <si>
    <t>Non - Ferrous Metals</t>
  </si>
  <si>
    <t>MAZG02</t>
  </si>
  <si>
    <t>HPEC01</t>
  </si>
  <si>
    <t>Hindustan Petroleum Corporation Limited</t>
  </si>
  <si>
    <t>INE094A01015</t>
  </si>
  <si>
    <t>Petroleum Products</t>
  </si>
  <si>
    <t>RIND01</t>
  </si>
  <si>
    <t>Reliance Industries Limited</t>
  </si>
  <si>
    <t>INE002A01018</t>
  </si>
  <si>
    <t>ITCL02</t>
  </si>
  <si>
    <t>ITC Limited</t>
  </si>
  <si>
    <t>INE154A01025</t>
  </si>
  <si>
    <t>Diversified FMCG</t>
  </si>
  <si>
    <t>SBAI02</t>
  </si>
  <si>
    <t>State Bank of India</t>
  </si>
  <si>
    <t>INE062A01020</t>
  </si>
  <si>
    <t>MAHI02</t>
  </si>
  <si>
    <t>Mahindra &amp; Mahindra Limited</t>
  </si>
  <si>
    <t>INE101A01026</t>
  </si>
  <si>
    <t>TCSL01</t>
  </si>
  <si>
    <t>Tata Consultancy Services Limited</t>
  </si>
  <si>
    <t>INE467B01029</t>
  </si>
  <si>
    <t>KOMA02</t>
  </si>
  <si>
    <t>Kotak Mahindra Bank Limited</t>
  </si>
  <si>
    <t>HLEL02</t>
  </si>
  <si>
    <t>Hindustan Unilever Limited</t>
  </si>
  <si>
    <t>INE030A01027</t>
  </si>
  <si>
    <t>MAUD01</t>
  </si>
  <si>
    <t>Maruti Suzuki India Limited</t>
  </si>
  <si>
    <t>INE585B01010</t>
  </si>
  <si>
    <t>SPIL03</t>
  </si>
  <si>
    <t>Sun Pharmaceutical Industries Limited</t>
  </si>
  <si>
    <t>INE044A01036</t>
  </si>
  <si>
    <t>NTPC01</t>
  </si>
  <si>
    <t>NTPC Limited</t>
  </si>
  <si>
    <t>INE733E01010</t>
  </si>
  <si>
    <t>HCLT02</t>
  </si>
  <si>
    <t>HCL Technologies Limited</t>
  </si>
  <si>
    <t>INE860A01027</t>
  </si>
  <si>
    <t>ULCC01</t>
  </si>
  <si>
    <t>UltraTech Cement Limited</t>
  </si>
  <si>
    <t>INE481G01011</t>
  </si>
  <si>
    <t>Cement &amp; Cement Products</t>
  </si>
  <si>
    <t>TISC03</t>
  </si>
  <si>
    <t>Tata Steel Limited</t>
  </si>
  <si>
    <t>INE081A01020</t>
  </si>
  <si>
    <t>Ferrous Metals</t>
  </si>
  <si>
    <t>PGCI01</t>
  </si>
  <si>
    <t>Power Grid Corporation of India Limited</t>
  </si>
  <si>
    <t>INE752E01010</t>
  </si>
  <si>
    <t>HINI02</t>
  </si>
  <si>
    <t>Hindalco Industries Limited</t>
  </si>
  <si>
    <t>INE038A01020</t>
  </si>
  <si>
    <t>JVSL04</t>
  </si>
  <si>
    <t>JSW Steel Limited</t>
  </si>
  <si>
    <t>INE019A01038</t>
  </si>
  <si>
    <t>ASPA02</t>
  </si>
  <si>
    <t>Asian Paints Limited</t>
  </si>
  <si>
    <t>INE021A01026</t>
  </si>
  <si>
    <t>GRAS02</t>
  </si>
  <si>
    <t>Grasim Industries Limited</t>
  </si>
  <si>
    <t>INE047A01021</t>
  </si>
  <si>
    <t>LAKM02</t>
  </si>
  <si>
    <t>Trent Limited</t>
  </si>
  <si>
    <t>INE849A01020</t>
  </si>
  <si>
    <t>MUND02</t>
  </si>
  <si>
    <t>Adani Ports and Special Economic Zone Limited</t>
  </si>
  <si>
    <t>INE742F01042</t>
  </si>
  <si>
    <t>Transport Infrastructure</t>
  </si>
  <si>
    <t>RELS01</t>
  </si>
  <si>
    <t>Jio Financial Services Limited</t>
  </si>
  <si>
    <t>INE758E01017</t>
  </si>
  <si>
    <t>BALN01</t>
  </si>
  <si>
    <t>Bajaj Auto Limited</t>
  </si>
  <si>
    <t>INE917I01010</t>
  </si>
  <si>
    <t>ONGC02</t>
  </si>
  <si>
    <t>Oil &amp; Natural Gas Corporation Limited</t>
  </si>
  <si>
    <t>INE213A01029</t>
  </si>
  <si>
    <t>COAL01</t>
  </si>
  <si>
    <t>Coal India Limited</t>
  </si>
  <si>
    <t>INE522F01014</t>
  </si>
  <si>
    <t>Consumable Fuels</t>
  </si>
  <si>
    <t>SHTR02</t>
  </si>
  <si>
    <t>Shriram Finance Limited</t>
  </si>
  <si>
    <t>INE721A01047</t>
  </si>
  <si>
    <t>CIPL03</t>
  </si>
  <si>
    <t>Cipla Limited</t>
  </si>
  <si>
    <t>INE059A01026</t>
  </si>
  <si>
    <t>NEST02</t>
  </si>
  <si>
    <t>Nestle India Limited</t>
  </si>
  <si>
    <t>INE239A01024</t>
  </si>
  <si>
    <t>Food Products</t>
  </si>
  <si>
    <t>SLIF01</t>
  </si>
  <si>
    <t>SBI Life Insurance Company Limited</t>
  </si>
  <si>
    <t>INE123W01016</t>
  </si>
  <si>
    <t>APOL02</t>
  </si>
  <si>
    <t>Apollo Hospitals Enterprise Limited</t>
  </si>
  <si>
    <t>INE437A01024</t>
  </si>
  <si>
    <t>Healthcare Services</t>
  </si>
  <si>
    <t>DRRL03</t>
  </si>
  <si>
    <t>Dr. Reddy's Laboratories Limited</t>
  </si>
  <si>
    <t>INE089A01031</t>
  </si>
  <si>
    <t>TTEA02</t>
  </si>
  <si>
    <t>Tata Consumer Products Limited</t>
  </si>
  <si>
    <t>INE192A01025</t>
  </si>
  <si>
    <t>ADAN02</t>
  </si>
  <si>
    <t>Adani Enterprises Limited</t>
  </si>
  <si>
    <t>INE423A01024</t>
  </si>
  <si>
    <t>Metals &amp; Minerals Trading</t>
  </si>
  <si>
    <t>MCEX01</t>
  </si>
  <si>
    <t>Multi Commodity Exchange of India Limited</t>
  </si>
  <si>
    <t>GKEN01</t>
  </si>
  <si>
    <t>Gk Energy Limited</t>
  </si>
  <si>
    <t>INE1AG301022</t>
  </si>
  <si>
    <t>OSPU01</t>
  </si>
  <si>
    <t>Oswal Pumps Limited</t>
  </si>
  <si>
    <t>INE0BYP01024</t>
  </si>
  <si>
    <t>GHPL01</t>
  </si>
  <si>
    <t>Global Health Limited</t>
  </si>
  <si>
    <t>INE474Q01031</t>
  </si>
  <si>
    <t>GVIL02</t>
  </si>
  <si>
    <t>Gravita India Limited</t>
  </si>
  <si>
    <t>INE024L01027</t>
  </si>
  <si>
    <t>Minerals &amp; Mining</t>
  </si>
  <si>
    <t>BRIT03</t>
  </si>
  <si>
    <t>Britannia Industries Limited</t>
  </si>
  <si>
    <t>INE216A01030</t>
  </si>
  <si>
    <t>VEDF01</t>
  </si>
  <si>
    <t>Vedant Fashions Limited</t>
  </si>
  <si>
    <t>INE825V01034</t>
  </si>
  <si>
    <t>EPTL01</t>
  </si>
  <si>
    <t>CSFL01</t>
  </si>
  <si>
    <t>Capital Small Finance Bank Limited</t>
  </si>
  <si>
    <t>INE646H01017</t>
  </si>
  <si>
    <t>ABOI01</t>
  </si>
  <si>
    <t>Anthem Biosciences Limited</t>
  </si>
  <si>
    <t>INE0CZ201020</t>
  </si>
  <si>
    <t>AEGI03</t>
  </si>
  <si>
    <t>Aegis Logistics Limited</t>
  </si>
  <si>
    <t>INE208C01025</t>
  </si>
  <si>
    <t>WABT01</t>
  </si>
  <si>
    <t>360 ONE Balanced Hybrid Fund</t>
  </si>
  <si>
    <t>KIFE02</t>
  </si>
  <si>
    <t>Kirloskar Ferrous Industries Limited</t>
  </si>
  <si>
    <t>INE884B01025</t>
  </si>
  <si>
    <t>GOI4366</t>
  </si>
  <si>
    <t>7.1% Government of India (18/04/2029)</t>
  </si>
  <si>
    <t>IN0020220011</t>
  </si>
  <si>
    <t>RECL437</t>
  </si>
  <si>
    <t>7.46% REC Limited (30/06/2028) **</t>
  </si>
  <si>
    <t>INE020B08EK4</t>
  </si>
  <si>
    <t>GOI5336</t>
  </si>
  <si>
    <t>7.37% Government of India (23/10/2028)</t>
  </si>
  <si>
    <t>IN0020230101</t>
  </si>
  <si>
    <t>MEBP31</t>
  </si>
  <si>
    <t>7.96% Mindspace Business Parks REIT (11/05/2029) **</t>
  </si>
  <si>
    <t>INE0CCU07116</t>
  </si>
  <si>
    <t>POWF546</t>
  </si>
  <si>
    <t>NBAR695</t>
  </si>
  <si>
    <t>TCHF415</t>
  </si>
  <si>
    <t>7.73% Tata Capital Housing Finance Limited (14/01/2030) **</t>
  </si>
  <si>
    <t>INE033L07IM5</t>
  </si>
  <si>
    <t>GOI5379</t>
  </si>
  <si>
    <t>7.32% Government of India (13/11/2030)</t>
  </si>
  <si>
    <t>IN0020230135</t>
  </si>
  <si>
    <t>LICH622</t>
  </si>
  <si>
    <t>SUHF264</t>
  </si>
  <si>
    <t>7.78% Sundaram Home Finance Limited (02/02/2028) **</t>
  </si>
  <si>
    <t>INE667F07IY7</t>
  </si>
  <si>
    <t>ICRA AAA</t>
  </si>
  <si>
    <t>GOI5077</t>
  </si>
  <si>
    <t>7.06% Government of India (10/04/2028)</t>
  </si>
  <si>
    <t>IN0020230010</t>
  </si>
  <si>
    <t>HDFB901</t>
  </si>
  <si>
    <t>INE040A08823</t>
  </si>
  <si>
    <t>BAFL842</t>
  </si>
  <si>
    <t>PGCI385</t>
  </si>
  <si>
    <t>8.32% Power Grid Corporation of India Limited (23/12/2030) **</t>
  </si>
  <si>
    <t>INE752E07NL7</t>
  </si>
  <si>
    <t>NBAR772</t>
  </si>
  <si>
    <t>INE261F08EH1</t>
  </si>
  <si>
    <t>GOI6156</t>
  </si>
  <si>
    <t>6.79% Government of India (07/10/2034)</t>
  </si>
  <si>
    <t>IN0020240126</t>
  </si>
  <si>
    <t>EOPR30</t>
  </si>
  <si>
    <t>INE041007092</t>
  </si>
  <si>
    <t>RPAT30</t>
  </si>
  <si>
    <t>GOI5713</t>
  </si>
  <si>
    <t>7.1% Government of India (08/04/2034)</t>
  </si>
  <si>
    <t>IN0020240019</t>
  </si>
  <si>
    <t>GOI3103</t>
  </si>
  <si>
    <t>GOI7032</t>
  </si>
  <si>
    <t>6.99% State Government Securities (17/11/2041)</t>
  </si>
  <si>
    <t>IN2120210041</t>
  </si>
  <si>
    <t>IRLY392</t>
  </si>
  <si>
    <t>INE053F08494</t>
  </si>
  <si>
    <t>HDFB1007</t>
  </si>
  <si>
    <t>Gold</t>
  </si>
  <si>
    <t>GOLD100</t>
  </si>
  <si>
    <t>SILR100</t>
  </si>
  <si>
    <t>SILVER</t>
  </si>
  <si>
    <t>TBIL2501</t>
  </si>
  <si>
    <t>REP26_300925</t>
  </si>
  <si>
    <t>360 ONE Multi Asset Allocation Fund</t>
  </si>
  <si>
    <t>GOI5817</t>
  </si>
  <si>
    <t>GOI5833</t>
  </si>
  <si>
    <t>7.02% Government of India (18/06/2031)</t>
  </si>
  <si>
    <t>IN0020240076</t>
  </si>
  <si>
    <t>GOI6960</t>
  </si>
  <si>
    <t>7.24% Government of India (18/08/2055)</t>
  </si>
  <si>
    <t>IN0020250075</t>
  </si>
  <si>
    <t>GOI6663</t>
  </si>
  <si>
    <t>6.72% State Government Securities (23/04/2038)</t>
  </si>
  <si>
    <t>IN2220250020</t>
  </si>
  <si>
    <t>Exchange Traded Funds</t>
  </si>
  <si>
    <t>153415</t>
  </si>
  <si>
    <t>153357</t>
  </si>
  <si>
    <t>360 One Gold Exchange Traded Fund</t>
  </si>
  <si>
    <t>INF579M01BB5</t>
  </si>
  <si>
    <t>Total</t>
  </si>
  <si>
    <t>YTM</t>
  </si>
  <si>
    <t>Reverse Repo</t>
  </si>
  <si>
    <t>Tata Motors Passenger Vehicles Limited</t>
  </si>
  <si>
    <t>INE1TAE01010</t>
  </si>
  <si>
    <t>Agricultural, Commercial &amp; Construction Vehicles</t>
  </si>
  <si>
    <t>7.35% Embassy Office Parks REIT (05/04/2027) **</t>
  </si>
  <si>
    <t>6.01% Government of India (21/07/2030)</t>
  </si>
  <si>
    <t>IN0020250067</t>
  </si>
  <si>
    <t>8.52% Muthoot Finance Limited (26/05/2028) **</t>
  </si>
  <si>
    <t>INE414G07JO1</t>
  </si>
  <si>
    <t>Max Healthcare Institute Limited</t>
  </si>
  <si>
    <t>INE027H01010</t>
  </si>
  <si>
    <t>6.9% Government of India (15/04/2065)</t>
  </si>
  <si>
    <t>IN0020250018</t>
  </si>
  <si>
    <t>6.9% Housing &amp; Urban Development Corporation Limited (06/05/2030) **</t>
  </si>
  <si>
    <t>INE031A08970</t>
  </si>
  <si>
    <t>Tata Motors Ltd</t>
  </si>
  <si>
    <t>Emmvee Photovoltaic Power Limited</t>
  </si>
  <si>
    <t>INE1C6T01020</t>
  </si>
  <si>
    <t>7.77% HDFC Bank Limited (28/06/2027) **</t>
  </si>
  <si>
    <t>Ashok Leyland Limited</t>
  </si>
  <si>
    <t>INE208A01029</t>
  </si>
  <si>
    <t>TVS Motor Company Limited</t>
  </si>
  <si>
    <t>INE494B01023</t>
  </si>
  <si>
    <t>Bharat Petroleum Corporation Limited</t>
  </si>
  <si>
    <t>INE029A01011</t>
  </si>
  <si>
    <t>Zydus Lifesciences Limited</t>
  </si>
  <si>
    <t>INE010B01027</t>
  </si>
  <si>
    <t>Solar Industries India Limited</t>
  </si>
  <si>
    <t>INE343H01029</t>
  </si>
  <si>
    <t>Polycab India Limited</t>
  </si>
  <si>
    <t>INE455K01017</t>
  </si>
  <si>
    <t>Hero MotoCorp Limited</t>
  </si>
  <si>
    <t>INE158A01026</t>
  </si>
  <si>
    <t>Mphasis Limited</t>
  </si>
  <si>
    <t>INE356A01018</t>
  </si>
  <si>
    <t>PhysicsWallah Limited</t>
  </si>
  <si>
    <t>INE0LP301011</t>
  </si>
  <si>
    <t>6.9601% Mindspace Business Parks REIT (08/12/2028) **</t>
  </si>
  <si>
    <t>INE0CCU07181</t>
  </si>
  <si>
    <t>INE2KCE01013</t>
  </si>
  <si>
    <t>ICICI Prudential Asset Management Company Limited</t>
  </si>
  <si>
    <t>INE346A01027</t>
  </si>
  <si>
    <t>6.4% Jamnagar Utilities &amp; Power Private Limited (29/09/2026) **</t>
  </si>
  <si>
    <t>7.8% HDFC Bank Limited (06/09/2032) **</t>
  </si>
  <si>
    <t>CARE A1+</t>
  </si>
  <si>
    <t>INE745G01043</t>
  </si>
  <si>
    <t>Bajaj Consumer Care Limited</t>
  </si>
  <si>
    <t>INE933K01021</t>
  </si>
  <si>
    <t>Personal Products</t>
  </si>
  <si>
    <t>7.5343% PNB Housing Finance Limited (13/01/2031) **</t>
  </si>
  <si>
    <t>INE572E07266</t>
  </si>
  <si>
    <t>INE237A01036</t>
  </si>
  <si>
    <t>INE261F08EJ7</t>
  </si>
  <si>
    <t>8.2% Muthoot Finance Limited (30/04/2030) **</t>
  </si>
  <si>
    <t>INE121A07RX9</t>
  </si>
  <si>
    <t>RBL Bank Limited (26/05/2026) ** #</t>
  </si>
  <si>
    <t>INE976G16OK8</t>
  </si>
  <si>
    <t>RBL Bank Limited (06/05/2026) ** #</t>
  </si>
  <si>
    <t>INE976G16OH4</t>
  </si>
  <si>
    <t>Kwality Walls (India) Limited</t>
  </si>
  <si>
    <t>Aditya Infotech Limited</t>
  </si>
  <si>
    <t>INE819V01029</t>
  </si>
  <si>
    <t>Industrial Manufacturing</t>
  </si>
  <si>
    <t>8.75% Shriram Finance Limited (15/06/2026) **</t>
  </si>
  <si>
    <t>INE721A07RH9</t>
  </si>
  <si>
    <t>IndusInd Bank Limited (22/06/2026) ** #</t>
  </si>
  <si>
    <t>INE095A168D7</t>
  </si>
  <si>
    <t>Canara Bank (26/05/2026) ** #</t>
  </si>
  <si>
    <t>INE476A16E87</t>
  </si>
  <si>
    <t>Bank of Baroda (04/06/2026) ** #</t>
  </si>
  <si>
    <t>INE028A16LQ4</t>
  </si>
  <si>
    <t>INE028A16KR4</t>
  </si>
  <si>
    <t>Union Bank of India (10/06/2026) ** #</t>
  </si>
  <si>
    <t>INE692A16KT3</t>
  </si>
  <si>
    <t>FITCH A1+</t>
  </si>
  <si>
    <t>Canara Bank (22/06/2026) ** #</t>
  </si>
  <si>
    <t>INE476A16G85</t>
  </si>
  <si>
    <t>Punjab National Bank (23/06/2026) ** #</t>
  </si>
  <si>
    <t>INE160A16UZ7</t>
  </si>
  <si>
    <t>Axis Bank Limited (24/06/2026) ** #</t>
  </si>
  <si>
    <t>INE238AD6CE5</t>
  </si>
  <si>
    <t>INE040A16HB9</t>
  </si>
  <si>
    <t>Power Finance Corporation Limited (25/06/2026) **</t>
  </si>
  <si>
    <t>INE134E14AY4</t>
  </si>
  <si>
    <t>HDFC Securities Limited (24/06/2026) **</t>
  </si>
  <si>
    <t>INE700G14TA7</t>
  </si>
  <si>
    <t>Embassy Office Parks REIT (16/06/2026) **</t>
  </si>
  <si>
    <t>INE041014072</t>
  </si>
  <si>
    <t>Small Industries Dev Bank of India (23/06/2026) **</t>
  </si>
  <si>
    <t>INE556F14MF9</t>
  </si>
  <si>
    <t>91 Days Tbill (MD 14/05/2026)</t>
  </si>
  <si>
    <t>IN002025X455</t>
  </si>
  <si>
    <t>182 Days Tbill (MD 18/06/2026)</t>
  </si>
  <si>
    <t>IN002025Y388</t>
  </si>
  <si>
    <t>91 Days Tbill (MD 22/05/2026)</t>
  </si>
  <si>
    <t>IN002025X463</t>
  </si>
  <si>
    <t>91 Days Tbill (MD 11/06/2026)</t>
  </si>
  <si>
    <t>IN002025X497</t>
  </si>
  <si>
    <t>364 Days Tbill (MD 18/06/2026)</t>
  </si>
  <si>
    <t>IN002025Z120</t>
  </si>
  <si>
    <t>7.58% State Government Securities (11/02/2037)</t>
  </si>
  <si>
    <t>IN3120250714</t>
  </si>
  <si>
    <t>Raajmarg Infra Investment Trust</t>
  </si>
  <si>
    <t>INE2PB023011</t>
  </si>
  <si>
    <t>7.68% Power Finance Corporation Limited (15/07/2030) **</t>
  </si>
  <si>
    <t>INE134E08KR9</t>
  </si>
  <si>
    <t>ICICI Prudential Gold ETF</t>
  </si>
  <si>
    <t>INF109KC1NT3</t>
  </si>
  <si>
    <t>7.95% Mindspace Business Parks REIT (27/07/2027) **</t>
  </si>
  <si>
    <t>8.6% Cholamandalam Investment and Finance Company Ltd (05/03/2029) **</t>
  </si>
  <si>
    <t>Bank of Baroda (15/06/2026) #</t>
  </si>
  <si>
    <t>INE028A16JU0</t>
  </si>
  <si>
    <t>Indian Bank (29/05/2026) #</t>
  </si>
  <si>
    <t>INE562A16PR1</t>
  </si>
  <si>
    <t>Bank of Baroda (05/06/2026) ** #</t>
  </si>
  <si>
    <t>HDFC Bank Limited (24/06/2026) ** #</t>
  </si>
  <si>
    <t>Axis Bank Limited (25/06/2026) #</t>
  </si>
  <si>
    <t>INE238AD6AZ4</t>
  </si>
  <si>
    <t>IDFC First Bank Limited (27/07/2026) ** #</t>
  </si>
  <si>
    <t>INE092T16ZJ5</t>
  </si>
  <si>
    <t>Godrej Properties Limited (17/06/2026) **</t>
  </si>
  <si>
    <t>INE484J14A43</t>
  </si>
  <si>
    <t>Reliance Industries Limited (25/06/2026) **</t>
  </si>
  <si>
    <t>INE002A14LR2</t>
  </si>
  <si>
    <t>ICICI Securities Limited (29/06/2026) **</t>
  </si>
  <si>
    <t>INE763G14H74</t>
  </si>
  <si>
    <t>Tata Capital Limited (20/07/2026) **</t>
  </si>
  <si>
    <t>INE976I14RG0</t>
  </si>
  <si>
    <t>182 Days Tbill (MD 11/06/2026)</t>
  </si>
  <si>
    <t>IN002025Y370</t>
  </si>
  <si>
    <t>91 Days Tbill (MD 09/07/2026)</t>
  </si>
  <si>
    <t>IN002026X016</t>
  </si>
  <si>
    <t>91 Days Tbill (MD 23/07/2026)</t>
  </si>
  <si>
    <t>IN002026X032</t>
  </si>
  <si>
    <t>91 Days Tbill (MD 19/06/2026)</t>
  </si>
  <si>
    <t>IN002025X505</t>
  </si>
  <si>
    <t>182 Days Tbill (MD 08/05/2026)</t>
  </si>
  <si>
    <t>IN002025Y321</t>
  </si>
  <si>
    <t>TREPS $</t>
  </si>
  <si>
    <t xml:space="preserve">$  Less Than 0.01% of Net Asset Value </t>
  </si>
  <si>
    <t>Varun Beverages Limited</t>
  </si>
  <si>
    <t>INE200M01039</t>
  </si>
  <si>
    <t>Beverages</t>
  </si>
  <si>
    <t>Onesource Specialty Pharma Limited</t>
  </si>
  <si>
    <t>INE013P01021</t>
  </si>
  <si>
    <t xml:space="preserve">Vedanta Iron And Steel Limited ** </t>
  </si>
  <si>
    <t>INE1CLE01013</t>
  </si>
  <si>
    <t>Miscellaneous</t>
  </si>
  <si>
    <t xml:space="preserve">Talwandi Sabo Power Limited ** </t>
  </si>
  <si>
    <t>INE694L01019</t>
  </si>
  <si>
    <t xml:space="preserve">Malco Energy Limited ** </t>
  </si>
  <si>
    <t>INE704J01044</t>
  </si>
  <si>
    <t xml:space="preserve">Vedanta Aluminium Metal Limited ** </t>
  </si>
  <si>
    <t>INE1CDF01017</t>
  </si>
  <si>
    <t>7.62% National Bank For Agriculture and Rural Development (10/05/2029) **</t>
  </si>
  <si>
    <t>7.48% State Government Securities (04/09/2037)</t>
  </si>
  <si>
    <t>IN1920250280</t>
  </si>
  <si>
    <t>6.78% Indian Railway Finance Corporation Limited (30/04/2030) **</t>
  </si>
  <si>
    <t>PNB Housing Finance Limited</t>
  </si>
  <si>
    <t>INE572E01012</t>
  </si>
  <si>
    <t>Shaily Engineering Plastics Limited</t>
  </si>
  <si>
    <t>INE151G01028</t>
  </si>
  <si>
    <t>182 Days Tbill (MD 21/05/2026)</t>
  </si>
  <si>
    <t>IN002025Y347</t>
  </si>
  <si>
    <t>7.64% National Bank For Agriculture and Rural Development (06/12/2029) **</t>
  </si>
  <si>
    <t>9% Piramal Finance Limited (28/06/2027) **</t>
  </si>
  <si>
    <t>INE202B07JT0</t>
  </si>
  <si>
    <t>Monthly Portfolio Statement as on April 30,2026</t>
  </si>
  <si>
    <t>Notes:</t>
  </si>
  <si>
    <t>1.   Total Non Performing Assets provided for and its percentage to NAV</t>
  </si>
  <si>
    <t>Nil</t>
  </si>
  <si>
    <t>2.   NAV at the beginning of the period</t>
  </si>
  <si>
    <t xml:space="preserve">             Regular Plan- Growth Option</t>
  </si>
  <si>
    <t xml:space="preserve">             Regular Plan- Monthly IDCW</t>
  </si>
  <si>
    <t xml:space="preserve">             Regular Plan- Quarterly IDCW</t>
  </si>
  <si>
    <t xml:space="preserve">             Regular Plan- Bonus Option</t>
  </si>
  <si>
    <t xml:space="preserve">             Regular Plan- Half Yearly IDCW</t>
  </si>
  <si>
    <t xml:space="preserve">             Direct Plan- Growth Option</t>
  </si>
  <si>
    <t xml:space="preserve">             Direct Plan- Monthly IDCW</t>
  </si>
  <si>
    <t xml:space="preserve">             Direct Plan- Quarterly IDCW</t>
  </si>
  <si>
    <t>3.   NAV at the end of the period</t>
  </si>
  <si>
    <t>4.   Exposure to derivative instrument at the end of the period.</t>
  </si>
  <si>
    <t>5.   Investment in foreign securities/ADRs/GDRs at the end of the period</t>
  </si>
  <si>
    <t>6.   Investment in short term deposit at the end of the  period</t>
  </si>
  <si>
    <t>7.   Average Portfolio Maturity</t>
  </si>
  <si>
    <t>2003 days</t>
  </si>
  <si>
    <t>8.   Total IDCW (net) declared during the half-year period - (IDCW Option)</t>
  </si>
  <si>
    <t>Plan/Option Name</t>
  </si>
  <si>
    <t>Individual &amp; HUF</t>
  </si>
  <si>
    <t>IDCW are declared on face value of Rs. 10 per unit. After distribution of IDCW the NAV falls to the extent of IDCW and statutory levy (if applicable).</t>
  </si>
  <si>
    <t>9. Total Exposure to illiquid securities</t>
  </si>
  <si>
    <t>10. No Bonus declared during the period ended April 15, 2026</t>
  </si>
  <si>
    <t>11. The details of repo transactions of the scheme in corporate debt securities</t>
  </si>
  <si>
    <t xml:space="preserve">             Regular Plan- Daily IDCW</t>
  </si>
  <si>
    <t xml:space="preserve">             Regular Plan- Weekly IDCW</t>
  </si>
  <si>
    <t xml:space="preserve">             Direct Plan- Daily IDCW</t>
  </si>
  <si>
    <t xml:space="preserve">             Direct Plan- Weekly IDCW</t>
  </si>
  <si>
    <t>4.   Exposure to derivative instrument at the end of the period</t>
  </si>
  <si>
    <t>6.   Investment in short term deposit at the end of the period</t>
  </si>
  <si>
    <t>49days</t>
  </si>
  <si>
    <t xml:space="preserve">            Regular Plan Daily IDCW</t>
  </si>
  <si>
    <t xml:space="preserve">            Regular Plan Weekly IDCW</t>
  </si>
  <si>
    <t xml:space="preserve">            Direct Plan- Daily IDCW</t>
  </si>
  <si>
    <t xml:space="preserve">            Direct Plan Weekly IDCW</t>
  </si>
  <si>
    <t>IDCWs are declared on face value of Rs. 1000 per unit. After distribution of IDCW, the NAV falls to the extent of IDCW and statutory levy (if applicable).</t>
  </si>
  <si>
    <t xml:space="preserve">             Direct - Growth Option</t>
  </si>
  <si>
    <t xml:space="preserve">             Direct - IDCW</t>
  </si>
  <si>
    <t xml:space="preserve">             Regular - Growth Option</t>
  </si>
  <si>
    <t xml:space="preserve">             Regular - IDCW</t>
  </si>
  <si>
    <t>7.   Portfolio Turnover Ratio</t>
  </si>
  <si>
    <t>9.   Total Exposure to illiquid securities</t>
  </si>
  <si>
    <t>12. Average Portfolio Maturity</t>
  </si>
  <si>
    <t>662 days</t>
  </si>
  <si>
    <t>11. The details of repo transactions of the scheme in corporate debt securities.</t>
  </si>
  <si>
    <t xml:space="preserve">             Direct IDCW</t>
  </si>
  <si>
    <t xml:space="preserve">             Regular IDCW</t>
  </si>
  <si>
    <t>4.   Exposure to derivative instrument at the end of the half-year period</t>
  </si>
  <si>
    <t>5.   Investment in foreign securities/ADRs/GDRs at the end of the half-year period</t>
  </si>
  <si>
    <t>6.   Investment in short term deposit at the end of the half-year period</t>
  </si>
  <si>
    <t>9.  Total Exposure to illiquid securities</t>
  </si>
  <si>
    <t>10. No Bonus declared during the period ended March 31, 2026</t>
  </si>
  <si>
    <t>10. No Bonus declared during the period ended  March 31, 2026</t>
  </si>
  <si>
    <t>Scheme</t>
  </si>
  <si>
    <t>Underlying</t>
  </si>
  <si>
    <t>Long / Short</t>
  </si>
  <si>
    <t>Futures Price when purchased</t>
  </si>
  <si>
    <t>Current price of the contract</t>
  </si>
  <si>
    <t>Margin maintained in Rs. Lakhs</t>
  </si>
  <si>
    <t>GOLD</t>
  </si>
  <si>
    <t>Short</t>
  </si>
  <si>
    <t>SILVERMIC</t>
  </si>
  <si>
    <t>Long</t>
  </si>
  <si>
    <t>Total Number of Contracts where Commodity Futures were bought</t>
  </si>
  <si>
    <t>Total Number of Contracts where Commodity Futures were sold</t>
  </si>
  <si>
    <t>Gross Notional Value of contracts where Commodity Futures were bought</t>
  </si>
  <si>
    <t>Gross Notional Value of contracts where Commodity Futures were sold</t>
  </si>
  <si>
    <t>Net Profit/Loss value on all contracts combined (Rs. In Lakhs)</t>
  </si>
  <si>
    <t>4 days</t>
  </si>
  <si>
    <t>835 days</t>
  </si>
  <si>
    <t>Scheme Name :</t>
  </si>
  <si>
    <t>Description (if any)</t>
  </si>
  <si>
    <t>Annualised Portfolio YTM* :</t>
  </si>
  <si>
    <t>Modified Duration (years)</t>
  </si>
  <si>
    <t xml:space="preserve">Modified Duration </t>
  </si>
  <si>
    <t>Macaulay Duration (years)</t>
  </si>
  <si>
    <t xml:space="preserve">Macaulay Duration </t>
  </si>
  <si>
    <t>Average Maturity Years</t>
  </si>
  <si>
    <t>Average Maturity</t>
  </si>
  <si>
    <t xml:space="preserve">As on (Date) </t>
  </si>
  <si>
    <t xml:space="preserve">Disclosure Portfolio YTM for Debt Schemes </t>
  </si>
  <si>
    <t>360 ONE Overnight Fund</t>
  </si>
  <si>
    <t>BONDS</t>
  </si>
  <si>
    <t>Yield till Maturity*</t>
  </si>
  <si>
    <t>Maturity (as per SEBI guidelines*)</t>
  </si>
  <si>
    <t>Yield till Call</t>
  </si>
  <si>
    <t>Yield to Call Maturity</t>
  </si>
  <si>
    <t>-</t>
  </si>
  <si>
    <t>(*) Twenty years from the date of allotment for Tier1 bonds and at maturity if before 20 years in case of Tier2 bonds</t>
  </si>
  <si>
    <t>Tier 1 &amp; 2 Bonds Disclosure as on 30th April 2026</t>
  </si>
  <si>
    <t xml:space="preserve"> ~ YTC i.e. Yield to Call is disclosed at security level only for Additional Tier 1 Bonds and Tier 2 Bonds issued by Banks as per AMFI Best Practices Notification 135/BP/91/2020-21 read with SEBI circular SEBI/HO/IMD/DF4/CIR/P/2021/034</t>
  </si>
  <si>
    <t xml:space="preserve">    ~ YTC i.e. Yield to Call is disclosed at security level only for Additional Tier 1 Bonds and Tier 2 Bonds issued by Banks as per AMFI Best Practices Notification 135/BP/91/2020-21 read with SEBI circular SEBI/HO/IMD/DF4/CIR/P/2021/034</t>
  </si>
  <si>
    <t xml:space="preserve">  ~ YTC i.e. Yield to Call is disclosed at security level only for Additional Tier 1 Bonds and Tier 2 Bonds issued by Banks as per AMFI Best Practices Notification 135/BP/91/2020-21 read with SEBI circular SEBI/HO/IMD/DF4/CIR/P/2021/034</t>
  </si>
  <si>
    <t>~YTC (AT1/Tier 2 bonds)</t>
  </si>
  <si>
    <t>360 ONE Dynamic Bond Fund  - An Open Ended Dynamic Debt Scheme investing across duration. A relatively high interest rate risk and relatively high credit risk</t>
  </si>
  <si>
    <t xml:space="preserve">360 ONE Dynamic Bond Fund </t>
  </si>
  <si>
    <t>Risk-o-meter:</t>
  </si>
  <si>
    <t>This product is suitable for investors who are seeking*</t>
  </si>
  <si>
    <t>Income and long term gains</t>
  </si>
  <si>
    <t>Investment in a range of debt and money market instruments of various maturities.</t>
  </si>
  <si>
    <t>*Investors should consult their financial advisers if in doubt about whether the product is suitable for them.</t>
  </si>
  <si>
    <t xml:space="preserve">As per AMFI Tier I Benchmark i.e. CRISIL 
Dynamic Bond A-III Index </t>
  </si>
  <si>
    <t>360 ONE Liquid Fund (An open ended liquid scheme. A relatively low interest rate risk and relatively moderate credit risk)</t>
  </si>
  <si>
    <t xml:space="preserve">360 ONE Liquid Fund </t>
  </si>
  <si>
    <t>Income over short term horizon</t>
  </si>
  <si>
    <t>Investments in money market and short term debt instruments, with maturity not exceeding 91 days.</t>
  </si>
  <si>
    <t xml:space="preserve">As per AMFI Tier I Benchmark i.e.
 CRISIL Liquid Debt A-I Index </t>
  </si>
  <si>
    <t>360 ONE Focused Fund - An Open Ended Equity Scheme investing in maximum 30 multicap stocks</t>
  </si>
  <si>
    <t>Capital appreciation over long term;</t>
  </si>
  <si>
    <t>Investment predominantly in equity and equity related instruments;</t>
  </si>
  <si>
    <t>360 ONE QUANT FUND - An Open Ended Equity Scheme investing based on quant theme</t>
  </si>
  <si>
    <t>capital appreciation over long term;</t>
  </si>
  <si>
    <t>As per AMFI Tier I Benchmark i.e, BSE
200 TRI</t>
  </si>
  <si>
    <t>Investment predominantly in equity and equity related instruments selected based on quant model</t>
  </si>
  <si>
    <t>360 ONE ELSS Tax Saver Nifty 50 Index Fund - An Open Ended Passive Equity Linked Saving Scheme with a statutory lock-in period of 3 years and tax benefit, replicating/tracking the Nifty 50 index)</t>
  </si>
  <si>
    <t>As per AMFI Tier I Benchmark i.e. Nifty 50 TRI</t>
  </si>
  <si>
    <t>Investment in stocks comprising the Nifty 50 Index in the same proportion as in the index to achieve returns equivalent to the Total Returns Index of Nifty 50 Index, subject to tracking errorwhile offering deduction under Section 80C of IT Act, 1961</t>
  </si>
  <si>
    <t>*Investors should consult their financial advisors if in doubt about whether the product is suitable for them.</t>
  </si>
  <si>
    <t>360 ONE FLEXICAP FUND - An Open Ended Dynamic Equity Scheme investing across large cap, mid cap and small cap stocks</t>
  </si>
  <si>
    <t>capital appreciation over long term</t>
  </si>
  <si>
    <t>As per AMFI Tier I Benchmark i.e. BSE 500
TRI</t>
  </si>
  <si>
    <t>Investment predominantly in equity and equity related instruments across market capitalization</t>
  </si>
  <si>
    <t>360 ONE Balanced Hybrid Fund -  An open ended balanced scheme investing in equity and debt instruments</t>
  </si>
  <si>
    <t>To create wealth and income in the long term</t>
  </si>
  <si>
    <t>Investment in equity and equity related securities and fixed income instruments.</t>
  </si>
  <si>
    <t>As per AMFI Tier I Benchmark i.e.Nifty
 50 Hybrid Composite Debt 50:50 Index</t>
  </si>
  <si>
    <r>
      <t xml:space="preserve">360 ONE GOLD ETF </t>
    </r>
    <r>
      <rPr>
        <b/>
        <sz val="11"/>
        <color theme="1"/>
        <rFont val="Aptos"/>
        <family val="2"/>
      </rPr>
      <t>(An open-ended exchange traded fund replicating/tracking domestic prices of Gold)</t>
    </r>
  </si>
  <si>
    <t>Long term capital appreciation</t>
  </si>
  <si>
    <t>As per AMFI Tier I Benchmark i.e. Domestic prices
of Gold</t>
  </si>
  <si>
    <t>Investment in gold in order to generate returns similar to the performance of the gold, subject to tracking errors.</t>
  </si>
  <si>
    <t>360 ONE Silver ETF (An open-ended exchange traded fund replicating/tracking domestic prices of Silver)</t>
  </si>
  <si>
    <t>As per AMFI Tier I Benchmark i.e. Domestic
Prices of Silver</t>
  </si>
  <si>
    <t>Returns that are in line with the performance of Silver over the long term, subject to tracking errors.</t>
  </si>
  <si>
    <t>360 ONE Overnight Fund - An open-ended debt scheme investing in overnight securities. A relatively low interest risk &amp; relatively low credit risk</t>
  </si>
  <si>
    <t>Regular income with high levels of safety and liquidity over short term.</t>
  </si>
  <si>
    <t>As per AMFI Tier I Benchmark i.e. NIFTY 1D
Rate Index</t>
  </si>
  <si>
    <t>Investment in debt and money market instruments with overnight maturity.</t>
  </si>
  <si>
    <t>360 ONE Multi Asset Allocation Fund - An open ended scheme investing in Equity &amp; Equity Related Instruments, Debt &amp; Money Market Securities, Gold/Silver related instruments and in units of REITs &amp; InvITs</t>
  </si>
  <si>
    <t xml:space="preserve">Investment in multiple asset classes </t>
  </si>
  <si>
    <t xml:space="preserve">As per AMFI Tier I Benchmark i.e. BSE 500 TRI – 25% + 
NIFTY Composite Debt Index – 45% + Domestic prices of Gold and Silver (30%)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</si>
</sst>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0%"/>
    <numFmt numFmtId="165" formatCode="#,##0.00%"/>
    <numFmt numFmtId="166" formatCode="_(* #,##0.00_);_(* \(#,##0.00\);_(* &quot;-&quot;??_);_(@_)"/>
    <numFmt numFmtId="167" formatCode="0.0000"/>
    <numFmt numFmtId="168" formatCode="#,##0.00000000"/>
    <numFmt numFmtId="169" formatCode="#,##0.0000"/>
    <numFmt numFmtId="170" formatCode="_(* #,##0.0000_);_(* \(#,##0.0000\);_(* &quot;-&quot;??_);_(@_)"/>
    <numFmt numFmtId="171" formatCode="0.000%"/>
    <numFmt numFmtId="172" formatCode="#,##0.00_ ;\-#,##0.00\ "/>
    <numFmt numFmtId="173" formatCode="#,##0_ ;\-#,##0\ "/>
    <numFmt numFmtId="174" formatCode="0.0000%"/>
  </numFmts>
  <fonts count="32">
    <font>
      <sz val="11"/>
      <color theme="1"/>
      <name val="Aptos Narrow"/>
      <family val="2"/>
      <scheme val="minor"/>
    </font>
    <font>
      <b/>
      <sz val="9"/>
      <color rgb="FF000000"/>
      <name val="Arial"/>
      <family val="2"/>
    </font>
    <font>
      <sz val="9"/>
      <color rgb="FF000000"/>
      <name val="Arial"/>
      <family val="2"/>
    </font>
    <font>
      <b/>
      <sz val="10"/>
      <color rgb="FF000000"/>
      <name val="SansSerif"/>
      <family val="2"/>
    </font>
    <font>
      <sz val="10"/>
      <color rgb="FF000000"/>
      <name val="SansSerif"/>
      <family val="2"/>
    </font>
    <font>
      <sz val="9"/>
      <color rgb="FFFFFFFF"/>
      <name val="Arial"/>
      <family val="2"/>
    </font>
    <font>
      <sz val="11"/>
      <color theme="1"/>
      <name val="Aptos Narrow"/>
      <family val="2"/>
      <scheme val="minor"/>
    </font>
    <font>
      <sz val="9"/>
      <color theme="1"/>
      <name val="Arial"/>
      <family val="2"/>
    </font>
    <font>
      <sz val="9"/>
      <name val="Arial"/>
      <family val="2"/>
    </font>
    <font>
      <sz val="10"/>
      <name val="MS Sans Serif"/>
      <family val="2"/>
    </font>
    <font>
      <sz val="9"/>
      <color indexed="10"/>
      <name val="Arial"/>
      <family val="2"/>
    </font>
    <font>
      <b/>
      <sz val="9"/>
      <name val="Arial"/>
      <family val="2"/>
    </font>
    <font>
      <sz val="9"/>
      <color rgb="FFFF0000"/>
      <name val="Arial"/>
      <family val="2"/>
    </font>
    <font>
      <sz val="11"/>
      <color rgb="FF000000"/>
      <name val="Book Antiqua"/>
      <family val="1"/>
    </font>
    <font>
      <sz val="10"/>
      <color rgb="FF000000"/>
      <name val="Times New Roman"/>
      <family val="1"/>
    </font>
    <font>
      <sz val="11"/>
      <color theme="1"/>
      <name val="Book Antiqua"/>
      <family val="1"/>
    </font>
    <font>
      <sz val="11"/>
      <color rgb="FF1F497D"/>
      <name val="Book Antiqua"/>
      <family val="1"/>
    </font>
    <font>
      <b/>
      <sz val="11"/>
      <color rgb="FF000000"/>
      <name val="Calibri"/>
      <family val="2"/>
    </font>
    <font>
      <sz val="11"/>
      <color rgb="FF000000"/>
      <name val="Arial"/>
      <family val="2"/>
    </font>
    <font>
      <sz val="10"/>
      <name val="Times New Roman"/>
      <family val="1"/>
    </font>
    <font>
      <b/>
      <sz val="11"/>
      <name val="Calibri"/>
      <family val="2"/>
    </font>
    <font>
      <sz val="11"/>
      <color rgb="FF000000"/>
      <name val="Calibri"/>
      <family val="2"/>
    </font>
    <font>
      <b/>
      <sz val="11"/>
      <color theme="1"/>
      <name val="Aptos Narrow"/>
      <family val="2"/>
      <scheme val="minor"/>
    </font>
    <font>
      <sz val="10"/>
      <name val="Arial"/>
      <family val="2"/>
    </font>
    <font>
      <b/>
      <u/>
      <sz val="10"/>
      <name val="Arial"/>
      <family val="2"/>
    </font>
    <font>
      <sz val="10"/>
      <color theme="1"/>
      <name val="Trebuchet MS"/>
      <family val="2"/>
    </font>
    <font>
      <b/>
      <sz val="12"/>
      <color theme="1"/>
      <name val="Aptos Narrow"/>
      <family val="2"/>
      <scheme val="minor"/>
    </font>
    <font>
      <sz val="10"/>
      <color theme="1"/>
      <name val="Arial"/>
      <family val="2"/>
    </font>
    <font>
      <b/>
      <sz val="10"/>
      <color theme="1"/>
      <name val="Trebuchet MS"/>
      <family val="2"/>
    </font>
    <font>
      <b/>
      <sz val="13"/>
      <color theme="1"/>
      <name val="Aptos Narrow"/>
      <family val="2"/>
      <scheme val="minor"/>
    </font>
    <font>
      <b/>
      <sz val="11"/>
      <color theme="1"/>
      <name val="Aptos"/>
      <family val="2"/>
    </font>
    <font>
      <sz val="10"/>
      <color rgb="FF000000"/>
      <name val="Aptos Narrow"/>
      <family val="2"/>
      <scheme val="minor"/>
    </font>
  </fonts>
  <fills count="9">
    <fill>
      <patternFill patternType="none"/>
    </fill>
    <fill>
      <patternFill patternType="gray125"/>
    </fill>
    <fill>
      <patternFill patternType="none"/>
    </fill>
    <fill>
      <patternFill patternType="none"/>
    </fill>
    <fill>
      <patternFill patternType="none"/>
    </fill>
    <fill>
      <patternFill patternType="none"/>
    </fill>
    <fill>
      <patternFill patternType="none"/>
    </fill>
    <fill>
      <patternFill patternType="none"/>
    </fill>
    <fill>
      <patternFill patternType="solid">
        <fgColor rgb="FFFFFFFF"/>
        <bgColor indexed="64"/>
      </patternFill>
    </fill>
  </fills>
  <borders count="56">
    <border>
      <left/>
      <right/>
      <top/>
      <bottom/>
      <diagonal/>
    </border>
    <border>
      <left/>
      <right/>
      <top/>
      <bottom/>
      <diagonal/>
    </border>
    <border>
      <left style="medium">
        <color rgb="FF000000"/>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rgb="FF000000"/>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bottom style="medium">
        <color rgb="FF000000"/>
      </bottom>
      <diagonal/>
    </border>
    <border>
      <left style="medium">
        <color indexed="64"/>
      </left>
      <right style="medium">
        <color rgb="FF000000"/>
      </right>
      <top style="medium">
        <color indexed="64"/>
      </top>
      <bottom style="medium">
        <color indexed="64"/>
      </bottom>
      <diagonal/>
    </border>
    <border>
      <left style="medium">
        <color rgb="FF000000"/>
      </left>
      <right/>
      <top style="medium">
        <color indexed="64"/>
      </top>
      <bottom/>
      <diagonal/>
    </border>
    <border>
      <left style="medium">
        <color indexed="64"/>
      </left>
      <right style="medium">
        <color rgb="FF000000"/>
      </right>
      <top/>
      <bottom style="medium">
        <color indexed="64"/>
      </bottom>
      <diagonal/>
    </border>
    <border>
      <left style="medium">
        <color rgb="FF000000"/>
      </left>
      <right/>
      <top/>
      <bottom style="medium">
        <color rgb="FF000000"/>
      </bottom>
      <diagonal/>
    </border>
    <border>
      <left/>
      <right style="medium">
        <color indexed="64"/>
      </right>
      <top/>
      <bottom style="medium">
        <color rgb="FF000000"/>
      </bottom>
      <diagonal/>
    </border>
    <border>
      <left/>
      <right/>
      <top style="medium">
        <color rgb="FF000000"/>
      </top>
      <bottom/>
      <diagonal/>
    </border>
    <border>
      <left style="medium">
        <color indexed="64"/>
      </left>
      <right style="medium">
        <color rgb="FF000000"/>
      </right>
      <top/>
      <bottom style="medium">
        <color rgb="FF000000"/>
      </bottom>
      <diagonal/>
    </border>
    <border>
      <left style="medium">
        <color rgb="FF000000"/>
      </left>
      <right/>
      <top/>
      <bottom style="medium">
        <color indexed="64"/>
      </bottom>
      <diagonal/>
    </border>
    <border>
      <left/>
      <right style="medium">
        <color rgb="FF000000"/>
      </right>
      <top style="medium">
        <color indexed="64"/>
      </top>
      <bottom/>
      <diagonal/>
    </border>
    <border>
      <left/>
      <right style="medium">
        <color rgb="FF000000"/>
      </right>
      <top/>
      <bottom style="medium">
        <color rgb="FF000000"/>
      </bottom>
      <diagonal/>
    </border>
    <border>
      <left style="medium">
        <color indexed="64"/>
      </left>
      <right style="thin">
        <color indexed="64"/>
      </right>
      <top/>
      <bottom style="medium">
        <color indexed="64"/>
      </bottom>
      <diagonal/>
    </border>
  </borders>
  <cellStyleXfs count="23">
    <xf numFmtId="0" fontId="0" fillId="0" borderId="0"/>
    <xf numFmtId="0" fontId="6" fillId="7" borderId="7"/>
    <xf numFmtId="0" fontId="6" fillId="7" borderId="7"/>
    <xf numFmtId="166" fontId="6" fillId="7" borderId="7" applyFont="0" applyFill="0" applyBorder="0" applyAlignment="0" applyProtection="0"/>
    <xf numFmtId="9" fontId="6" fillId="7" borderId="7" applyFont="0" applyFill="0" applyBorder="0" applyAlignment="0" applyProtection="0"/>
    <xf numFmtId="39" fontId="9" fillId="7" borderId="7"/>
    <xf numFmtId="0" fontId="6" fillId="7" borderId="7"/>
    <xf numFmtId="0" fontId="6" fillId="7" borderId="7"/>
    <xf numFmtId="0" fontId="6" fillId="7" borderId="7"/>
    <xf numFmtId="0" fontId="6" fillId="7" borderId="7"/>
    <xf numFmtId="0" fontId="6" fillId="7" borderId="7"/>
    <xf numFmtId="0" fontId="6" fillId="7" borderId="7"/>
    <xf numFmtId="0" fontId="6" fillId="7" borderId="7"/>
    <xf numFmtId="0" fontId="23" fillId="7" borderId="7" applyNumberFormat="0" applyFont="0" applyFill="0" applyBorder="0" applyAlignment="0" applyProtection="0"/>
    <xf numFmtId="0" fontId="6" fillId="7" borderId="7"/>
    <xf numFmtId="0" fontId="6" fillId="7" borderId="7"/>
    <xf numFmtId="0" fontId="6" fillId="7" borderId="7"/>
    <xf numFmtId="0" fontId="6" fillId="7" borderId="7"/>
    <xf numFmtId="0" fontId="6" fillId="7" borderId="7"/>
    <xf numFmtId="0" fontId="6" fillId="7" borderId="7"/>
    <xf numFmtId="0" fontId="6" fillId="7" borderId="7"/>
    <xf numFmtId="0" fontId="6" fillId="7" borderId="7"/>
    <xf numFmtId="0" fontId="6" fillId="7" borderId="7"/>
  </cellStyleXfs>
  <cellXfs count="291">
    <xf numFmtId="0" fontId="0" fillId="0" borderId="0" xfId="0"/>
    <xf numFmtId="0" fontId="0" fillId="2" borderId="0" xfId="0" applyFill="1" applyAlignment="1" applyProtection="1">
      <alignment wrapText="1"/>
      <protection locked="0"/>
    </xf>
    <xf numFmtId="0" fontId="1" fillId="3" borderId="1" xfId="0" applyFont="1" applyFill="1" applyBorder="1" applyAlignment="1">
      <alignment horizontal="left" vertical="top" wrapText="1"/>
    </xf>
    <xf numFmtId="0" fontId="1" fillId="4" borderId="1" xfId="0" applyFont="1" applyFill="1" applyBorder="1" applyAlignment="1">
      <alignment horizontal="center" vertical="top" wrapText="1"/>
    </xf>
    <xf numFmtId="0" fontId="2" fillId="5" borderId="1" xfId="0" applyFont="1" applyFill="1" applyBorder="1" applyAlignment="1">
      <alignment horizontal="left" vertical="top" wrapText="1"/>
    </xf>
    <xf numFmtId="0" fontId="5" fillId="6" borderId="7" xfId="0" applyFont="1" applyFill="1" applyBorder="1" applyAlignment="1">
      <alignment horizontal="left" vertical="top" wrapText="1"/>
    </xf>
    <xf numFmtId="164" fontId="1" fillId="7" borderId="13" xfId="0" applyNumberFormat="1" applyFont="1" applyFill="1" applyBorder="1" applyAlignment="1">
      <alignment horizontal="right" vertical="top" wrapText="1"/>
    </xf>
    <xf numFmtId="0" fontId="0" fillId="0" borderId="0" xfId="0" applyAlignment="1" applyProtection="1">
      <alignment wrapText="1"/>
      <protection locked="0"/>
    </xf>
    <xf numFmtId="0" fontId="1" fillId="0" borderId="1" xfId="0" applyFont="1" applyBorder="1" applyAlignment="1">
      <alignment horizontal="center" vertical="top" wrapText="1"/>
    </xf>
    <xf numFmtId="0" fontId="2" fillId="0" borderId="1" xfId="0" applyFont="1" applyBorder="1" applyAlignment="1">
      <alignment horizontal="left" vertical="top" wrapText="1"/>
    </xf>
    <xf numFmtId="0" fontId="5" fillId="0" borderId="7" xfId="0" applyFont="1" applyBorder="1" applyAlignment="1">
      <alignment horizontal="left" vertical="top" wrapText="1"/>
    </xf>
    <xf numFmtId="0" fontId="3" fillId="7" borderId="7" xfId="0" applyFont="1" applyFill="1" applyBorder="1" applyAlignment="1">
      <alignment horizontal="left" vertical="top" wrapText="1"/>
    </xf>
    <xf numFmtId="0" fontId="0" fillId="7" borderId="0" xfId="0" applyFill="1" applyAlignment="1" applyProtection="1">
      <alignment wrapText="1"/>
      <protection locked="0"/>
    </xf>
    <xf numFmtId="0" fontId="1" fillId="7" borderId="2" xfId="0" applyFont="1" applyFill="1" applyBorder="1" applyAlignment="1">
      <alignment horizontal="left" vertical="center" wrapText="1"/>
    </xf>
    <xf numFmtId="0" fontId="1" fillId="7" borderId="3" xfId="0" applyFont="1" applyFill="1" applyBorder="1" applyAlignment="1">
      <alignment horizontal="left" vertical="center" wrapText="1"/>
    </xf>
    <xf numFmtId="0" fontId="1" fillId="7" borderId="3" xfId="0" applyFont="1" applyFill="1" applyBorder="1" applyAlignment="1">
      <alignment horizontal="center" vertical="center" wrapText="1"/>
    </xf>
    <xf numFmtId="0" fontId="1" fillId="7" borderId="4" xfId="0" applyFont="1" applyFill="1" applyBorder="1" applyAlignment="1">
      <alignment horizontal="left" vertical="top" wrapText="1"/>
    </xf>
    <xf numFmtId="0" fontId="2" fillId="7" borderId="5" xfId="0" applyFont="1" applyFill="1" applyBorder="1" applyAlignment="1">
      <alignment horizontal="left" vertical="top" wrapText="1"/>
    </xf>
    <xf numFmtId="0" fontId="2" fillId="7" borderId="6" xfId="0" applyFont="1" applyFill="1" applyBorder="1" applyAlignment="1">
      <alignment horizontal="left" vertical="top" wrapText="1"/>
    </xf>
    <xf numFmtId="0" fontId="4" fillId="7" borderId="14" xfId="0" applyFont="1" applyFill="1" applyBorder="1" applyAlignment="1">
      <alignment horizontal="right" vertical="top" wrapText="1"/>
    </xf>
    <xf numFmtId="0" fontId="2" fillId="7" borderId="4" xfId="0" applyFont="1" applyFill="1" applyBorder="1" applyAlignment="1">
      <alignment horizontal="left" vertical="top" wrapText="1"/>
    </xf>
    <xf numFmtId="3" fontId="2" fillId="7" borderId="5" xfId="0" applyNumberFormat="1" applyFont="1" applyFill="1" applyBorder="1" applyAlignment="1">
      <alignment horizontal="right" vertical="top" wrapText="1"/>
    </xf>
    <xf numFmtId="0" fontId="2" fillId="7" borderId="5" xfId="0" applyFont="1" applyFill="1" applyBorder="1" applyAlignment="1">
      <alignment horizontal="right" vertical="top" wrapText="1"/>
    </xf>
    <xf numFmtId="164" fontId="2" fillId="7" borderId="5" xfId="0" applyNumberFormat="1" applyFont="1" applyFill="1" applyBorder="1" applyAlignment="1">
      <alignment horizontal="right" vertical="top" wrapText="1"/>
    </xf>
    <xf numFmtId="0" fontId="1" fillId="7" borderId="8" xfId="0" applyFont="1" applyFill="1" applyBorder="1" applyAlignment="1">
      <alignment horizontal="right" vertical="top" wrapText="1"/>
    </xf>
    <xf numFmtId="164" fontId="1" fillId="7" borderId="9" xfId="0" applyNumberFormat="1" applyFont="1" applyFill="1" applyBorder="1" applyAlignment="1">
      <alignment horizontal="right" vertical="top" wrapText="1"/>
    </xf>
    <xf numFmtId="0" fontId="1" fillId="7" borderId="15" xfId="0" applyFont="1" applyFill="1" applyBorder="1" applyAlignment="1">
      <alignment horizontal="right" vertical="top" wrapText="1"/>
    </xf>
    <xf numFmtId="0" fontId="1" fillId="7" borderId="10" xfId="0" applyFont="1" applyFill="1" applyBorder="1" applyAlignment="1">
      <alignment horizontal="left" vertical="top" wrapText="1"/>
    </xf>
    <xf numFmtId="0" fontId="2" fillId="7" borderId="9" xfId="0" applyFont="1" applyFill="1" applyBorder="1" applyAlignment="1">
      <alignment horizontal="left" vertical="top" wrapText="1"/>
    </xf>
    <xf numFmtId="0" fontId="1" fillId="7" borderId="9" xfId="0" applyFont="1" applyFill="1" applyBorder="1" applyAlignment="1">
      <alignment horizontal="right" vertical="top" wrapText="1"/>
    </xf>
    <xf numFmtId="0" fontId="2" fillId="7" borderId="8" xfId="0" applyFont="1" applyFill="1" applyBorder="1" applyAlignment="1">
      <alignment horizontal="left" vertical="top" wrapText="1"/>
    </xf>
    <xf numFmtId="165" fontId="4" fillId="7" borderId="14" xfId="0" applyNumberFormat="1" applyFont="1" applyFill="1" applyBorder="1" applyAlignment="1">
      <alignment horizontal="right" vertical="top" wrapText="1"/>
    </xf>
    <xf numFmtId="0" fontId="1" fillId="7" borderId="11" xfId="0" applyFont="1" applyFill="1" applyBorder="1" applyAlignment="1">
      <alignment horizontal="left" vertical="top" wrapText="1"/>
    </xf>
    <xf numFmtId="0" fontId="2" fillId="7" borderId="12" xfId="0" applyFont="1" applyFill="1" applyBorder="1" applyAlignment="1">
      <alignment horizontal="left" vertical="top" wrapText="1"/>
    </xf>
    <xf numFmtId="0" fontId="1" fillId="7" borderId="12" xfId="0" applyFont="1" applyFill="1" applyBorder="1" applyAlignment="1">
      <alignment horizontal="right" vertical="top" wrapText="1"/>
    </xf>
    <xf numFmtId="0" fontId="1" fillId="7" borderId="16" xfId="0" applyFont="1" applyFill="1" applyBorder="1" applyAlignment="1">
      <alignment horizontal="right" vertical="top" wrapText="1"/>
    </xf>
    <xf numFmtId="0" fontId="2" fillId="7" borderId="7" xfId="0" applyFont="1" applyFill="1" applyBorder="1" applyAlignment="1">
      <alignment horizontal="left" vertical="top" wrapText="1"/>
    </xf>
    <xf numFmtId="0" fontId="1" fillId="7" borderId="7" xfId="0" applyFont="1" applyFill="1" applyBorder="1" applyAlignment="1">
      <alignment horizontal="left" vertical="top" wrapText="1"/>
    </xf>
    <xf numFmtId="0" fontId="1" fillId="0" borderId="17" xfId="0" applyFont="1" applyBorder="1" applyAlignment="1">
      <alignment horizontal="left" vertical="top" wrapText="1"/>
    </xf>
    <xf numFmtId="0" fontId="7" fillId="0" borderId="18" xfId="0" applyFont="1" applyBorder="1" applyAlignment="1" applyProtection="1">
      <alignment wrapText="1"/>
      <protection locked="0"/>
    </xf>
    <xf numFmtId="4" fontId="7" fillId="0" borderId="18" xfId="0" applyNumberFormat="1" applyFont="1" applyBorder="1" applyAlignment="1" applyProtection="1">
      <alignment wrapText="1"/>
      <protection locked="0"/>
    </xf>
    <xf numFmtId="0" fontId="7" fillId="0" borderId="18" xfId="0" applyFont="1" applyBorder="1"/>
    <xf numFmtId="0" fontId="0" fillId="0" borderId="19" xfId="0" applyBorder="1"/>
    <xf numFmtId="0" fontId="8" fillId="0" borderId="20" xfId="0" applyFont="1" applyBorder="1"/>
    <xf numFmtId="0" fontId="8" fillId="0" borderId="7" xfId="0" applyFont="1" applyBorder="1"/>
    <xf numFmtId="166" fontId="8" fillId="7" borderId="7" xfId="3" applyFont="1" applyFill="1" applyBorder="1" applyAlignment="1"/>
    <xf numFmtId="4" fontId="8" fillId="0" borderId="7" xfId="0" applyNumberFormat="1" applyFont="1" applyBorder="1"/>
    <xf numFmtId="0" fontId="8" fillId="7" borderId="7" xfId="4" applyNumberFormat="1" applyFont="1" applyFill="1" applyBorder="1" applyAlignment="1" applyProtection="1">
      <alignment horizontal="left" vertical="top"/>
    </xf>
    <xf numFmtId="0" fontId="7" fillId="0" borderId="7" xfId="0" applyFont="1" applyBorder="1"/>
    <xf numFmtId="0" fontId="0" fillId="0" borderId="21" xfId="0" applyBorder="1"/>
    <xf numFmtId="0" fontId="8" fillId="0" borderId="7" xfId="0" applyFont="1" applyBorder="1" applyAlignment="1">
      <alignment horizontal="right"/>
    </xf>
    <xf numFmtId="0" fontId="8" fillId="7" borderId="7" xfId="4" applyNumberFormat="1" applyFont="1" applyFill="1" applyBorder="1" applyAlignment="1"/>
    <xf numFmtId="39" fontId="8" fillId="7" borderId="20" xfId="5" applyFont="1" applyBorder="1"/>
    <xf numFmtId="167" fontId="8" fillId="0" borderId="7" xfId="0" applyNumberFormat="1" applyFont="1" applyBorder="1" applyAlignment="1">
      <alignment horizontal="right"/>
    </xf>
    <xf numFmtId="0" fontId="8" fillId="0" borderId="7" xfId="0" applyFont="1" applyBorder="1" applyAlignment="1">
      <alignment horizontal="center"/>
    </xf>
    <xf numFmtId="168" fontId="8" fillId="0" borderId="7" xfId="0" applyNumberFormat="1" applyFont="1" applyBorder="1" applyAlignment="1">
      <alignment horizontal="right"/>
    </xf>
    <xf numFmtId="0" fontId="8" fillId="0" borderId="20" xfId="0" applyFont="1" applyBorder="1" applyAlignment="1">
      <alignment wrapText="1"/>
    </xf>
    <xf numFmtId="4" fontId="10" fillId="0" borderId="7" xfId="0" applyNumberFormat="1" applyFont="1" applyBorder="1"/>
    <xf numFmtId="4" fontId="8" fillId="0" borderId="20" xfId="0" applyNumberFormat="1" applyFont="1" applyBorder="1"/>
    <xf numFmtId="4" fontId="8" fillId="0" borderId="7" xfId="0" applyNumberFormat="1" applyFont="1" applyBorder="1" applyAlignment="1">
      <alignment horizontal="right"/>
    </xf>
    <xf numFmtId="0" fontId="8" fillId="0" borderId="22" xfId="0" applyFont="1" applyBorder="1"/>
    <xf numFmtId="0" fontId="8" fillId="0" borderId="23" xfId="0" applyFont="1" applyBorder="1" applyAlignment="1">
      <alignment horizontal="right"/>
    </xf>
    <xf numFmtId="0" fontId="8" fillId="0" borderId="23" xfId="0" applyFont="1" applyBorder="1"/>
    <xf numFmtId="4" fontId="8" fillId="0" borderId="23" xfId="0" applyNumberFormat="1" applyFont="1" applyBorder="1"/>
    <xf numFmtId="0" fontId="8" fillId="7" borderId="23" xfId="4" applyNumberFormat="1" applyFont="1" applyFill="1" applyBorder="1" applyAlignment="1"/>
    <xf numFmtId="0" fontId="7" fillId="0" borderId="23" xfId="0" applyFont="1" applyBorder="1"/>
    <xf numFmtId="0" fontId="0" fillId="0" borderId="24" xfId="0" applyBorder="1"/>
    <xf numFmtId="0" fontId="2" fillId="0" borderId="18" xfId="0" applyFont="1" applyBorder="1" applyAlignment="1">
      <alignment horizontal="left" vertical="top" wrapText="1"/>
    </xf>
    <xf numFmtId="4" fontId="1" fillId="0" borderId="18" xfId="0" applyNumberFormat="1" applyFont="1" applyBorder="1" applyAlignment="1">
      <alignment horizontal="right" vertical="top" wrapText="1"/>
    </xf>
    <xf numFmtId="164" fontId="1" fillId="0" borderId="18" xfId="0" applyNumberFormat="1" applyFont="1" applyBorder="1" applyAlignment="1">
      <alignment horizontal="right" vertical="top" wrapText="1"/>
    </xf>
    <xf numFmtId="0" fontId="1" fillId="0" borderId="19" xfId="0" applyFont="1" applyBorder="1" applyAlignment="1">
      <alignment horizontal="right" vertical="top" wrapText="1"/>
    </xf>
    <xf numFmtId="0" fontId="8" fillId="0" borderId="7" xfId="0" applyFont="1" applyBorder="1" applyAlignment="1">
      <alignment horizontal="left" vertical="top"/>
    </xf>
    <xf numFmtId="0" fontId="0" fillId="0" borderId="7" xfId="0" applyBorder="1"/>
    <xf numFmtId="4" fontId="7" fillId="0" borderId="7" xfId="0" applyNumberFormat="1" applyFont="1" applyBorder="1"/>
    <xf numFmtId="39" fontId="8" fillId="7" borderId="20" xfId="5" applyFont="1" applyBorder="1" applyAlignment="1">
      <alignment horizontal="left"/>
    </xf>
    <xf numFmtId="169" fontId="2" fillId="7" borderId="7" xfId="0" applyNumberFormat="1" applyFont="1" applyFill="1" applyBorder="1" applyAlignment="1">
      <alignment horizontal="right" vertical="top" wrapText="1"/>
    </xf>
    <xf numFmtId="170" fontId="8" fillId="7" borderId="7" xfId="3" applyNumberFormat="1" applyFont="1" applyFill="1" applyBorder="1" applyAlignment="1">
      <alignment horizontal="right"/>
    </xf>
    <xf numFmtId="0" fontId="11" fillId="0" borderId="20" xfId="0" applyFont="1" applyBorder="1"/>
    <xf numFmtId="168" fontId="7" fillId="0" borderId="7" xfId="0" applyNumberFormat="1" applyFont="1" applyBorder="1"/>
    <xf numFmtId="4" fontId="8" fillId="0" borderId="23" xfId="0" applyNumberFormat="1" applyFont="1" applyBorder="1" applyAlignment="1">
      <alignment horizontal="right"/>
    </xf>
    <xf numFmtId="4" fontId="7" fillId="0" borderId="23" xfId="0" applyNumberFormat="1" applyFont="1" applyBorder="1"/>
    <xf numFmtId="0" fontId="0" fillId="0" borderId="23" xfId="0" applyBorder="1"/>
    <xf numFmtId="0" fontId="2" fillId="0" borderId="17" xfId="0" applyFont="1" applyBorder="1" applyAlignment="1">
      <alignment horizontal="left" vertical="top" wrapText="1"/>
    </xf>
    <xf numFmtId="0" fontId="0" fillId="0" borderId="18" xfId="0" applyBorder="1"/>
    <xf numFmtId="4" fontId="8" fillId="7" borderId="7" xfId="4" applyNumberFormat="1" applyFont="1" applyFill="1" applyBorder="1" applyAlignment="1"/>
    <xf numFmtId="171" fontId="8" fillId="7" borderId="7" xfId="4" applyNumberFormat="1" applyFont="1" applyFill="1" applyBorder="1" applyAlignment="1"/>
    <xf numFmtId="167" fontId="2" fillId="0" borderId="7" xfId="0" applyNumberFormat="1" applyFont="1" applyBorder="1" applyAlignment="1">
      <alignment horizontal="right" vertical="center"/>
    </xf>
    <xf numFmtId="170" fontId="8" fillId="7" borderId="7" xfId="3" applyNumberFormat="1" applyFont="1" applyFill="1" applyBorder="1" applyAlignment="1"/>
    <xf numFmtId="0" fontId="8" fillId="0" borderId="17" xfId="0" applyFont="1" applyBorder="1"/>
    <xf numFmtId="0" fontId="8" fillId="0" borderId="18" xfId="0" applyFont="1" applyBorder="1"/>
    <xf numFmtId="166" fontId="8" fillId="7" borderId="18" xfId="3" applyFont="1" applyFill="1" applyBorder="1" applyAlignment="1"/>
    <xf numFmtId="4" fontId="8" fillId="7" borderId="18" xfId="4" applyNumberFormat="1" applyFont="1" applyFill="1" applyBorder="1" applyAlignment="1"/>
    <xf numFmtId="0" fontId="8" fillId="0" borderId="18" xfId="0" applyFont="1" applyBorder="1" applyAlignment="1">
      <alignment horizontal="left" vertical="top"/>
    </xf>
    <xf numFmtId="167" fontId="2" fillId="0" borderId="7" xfId="0" applyNumberFormat="1" applyFont="1" applyBorder="1" applyAlignment="1">
      <alignment vertical="center"/>
    </xf>
    <xf numFmtId="4" fontId="8" fillId="7" borderId="7" xfId="3" applyNumberFormat="1" applyFont="1" applyFill="1" applyBorder="1" applyAlignment="1"/>
    <xf numFmtId="167" fontId="0" fillId="0" borderId="21" xfId="0" applyNumberFormat="1" applyBorder="1"/>
    <xf numFmtId="2" fontId="8" fillId="0" borderId="7" xfId="0" applyNumberFormat="1" applyFont="1" applyBorder="1" applyAlignment="1">
      <alignment horizontal="right"/>
    </xf>
    <xf numFmtId="0" fontId="7" fillId="0" borderId="7" xfId="0" applyFont="1" applyBorder="1" applyAlignment="1">
      <alignment horizontal="right"/>
    </xf>
    <xf numFmtId="167" fontId="7" fillId="0" borderId="7" xfId="0" applyNumberFormat="1" applyFont="1" applyBorder="1"/>
    <xf numFmtId="0" fontId="8" fillId="7" borderId="20" xfId="6" applyFont="1" applyBorder="1"/>
    <xf numFmtId="0" fontId="6" fillId="7" borderId="21" xfId="6" applyBorder="1"/>
    <xf numFmtId="0" fontId="8" fillId="7" borderId="22" xfId="6" applyFont="1" applyBorder="1"/>
    <xf numFmtId="0" fontId="7" fillId="7" borderId="23" xfId="6" applyFont="1" applyBorder="1"/>
    <xf numFmtId="4" fontId="7" fillId="7" borderId="23" xfId="6" applyNumberFormat="1" applyFont="1" applyBorder="1"/>
    <xf numFmtId="0" fontId="6" fillId="7" borderId="23" xfId="6" applyBorder="1"/>
    <xf numFmtId="0" fontId="6" fillId="7" borderId="24" xfId="6" applyBorder="1"/>
    <xf numFmtId="0" fontId="8" fillId="7" borderId="17" xfId="6" applyFont="1" applyBorder="1"/>
    <xf numFmtId="0" fontId="8" fillId="7" borderId="18" xfId="6" applyFont="1" applyBorder="1"/>
    <xf numFmtId="0" fontId="8" fillId="7" borderId="18" xfId="6" applyFont="1" applyBorder="1" applyAlignment="1">
      <alignment horizontal="left" vertical="top"/>
    </xf>
    <xf numFmtId="0" fontId="6" fillId="7" borderId="18" xfId="6" applyBorder="1"/>
    <xf numFmtId="0" fontId="6" fillId="7" borderId="19" xfId="6" applyBorder="1"/>
    <xf numFmtId="167" fontId="8" fillId="7" borderId="7" xfId="6" applyNumberFormat="1" applyFont="1" applyAlignment="1">
      <alignment horizontal="right"/>
    </xf>
    <xf numFmtId="0" fontId="8" fillId="7" borderId="7" xfId="6" applyFont="1" applyAlignment="1">
      <alignment horizontal="left" vertical="top"/>
    </xf>
    <xf numFmtId="0" fontId="6" fillId="7" borderId="7" xfId="6"/>
    <xf numFmtId="167" fontId="2" fillId="7" borderId="7" xfId="6" applyNumberFormat="1" applyFont="1" applyAlignment="1">
      <alignment horizontal="right" vertical="center"/>
    </xf>
    <xf numFmtId="0" fontId="7" fillId="7" borderId="7" xfId="6" applyFont="1"/>
    <xf numFmtId="0" fontId="8" fillId="7" borderId="7" xfId="6" applyFont="1"/>
    <xf numFmtId="0" fontId="8" fillId="7" borderId="7" xfId="6" applyFont="1" applyAlignment="1">
      <alignment horizontal="right"/>
    </xf>
    <xf numFmtId="4" fontId="8" fillId="7" borderId="7" xfId="6" applyNumberFormat="1" applyFont="1" applyAlignment="1">
      <alignment horizontal="right"/>
    </xf>
    <xf numFmtId="4" fontId="7" fillId="7" borderId="7" xfId="6" applyNumberFormat="1" applyFont="1"/>
    <xf numFmtId="0" fontId="12" fillId="0" borderId="7" xfId="0" applyFont="1" applyBorder="1" applyAlignment="1">
      <alignment horizontal="right"/>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6" xfId="0" applyFont="1" applyBorder="1" applyAlignment="1">
      <alignment horizontal="center" vertical="center" wrapText="1"/>
    </xf>
    <xf numFmtId="0" fontId="11" fillId="0" borderId="27" xfId="0" applyFont="1" applyBorder="1" applyAlignment="1">
      <alignment horizontal="center" vertical="center" wrapText="1"/>
    </xf>
    <xf numFmtId="0" fontId="8" fillId="7" borderId="25" xfId="1" applyFont="1" applyBorder="1" applyAlignment="1">
      <alignment horizontal="center" vertical="center"/>
    </xf>
    <xf numFmtId="0" fontId="8" fillId="7" borderId="26" xfId="1" applyFont="1" applyBorder="1" applyAlignment="1">
      <alignment horizontal="center" vertical="center"/>
    </xf>
    <xf numFmtId="172" fontId="8" fillId="7" borderId="26" xfId="3" applyNumberFormat="1" applyFont="1" applyFill="1" applyBorder="1" applyAlignment="1">
      <alignment horizontal="center" vertical="center"/>
    </xf>
    <xf numFmtId="0" fontId="8" fillId="7" borderId="28" xfId="1" applyFont="1" applyBorder="1" applyAlignment="1">
      <alignment horizontal="center" vertical="center"/>
    </xf>
    <xf numFmtId="0" fontId="8" fillId="7" borderId="29" xfId="1" applyFont="1" applyBorder="1" applyAlignment="1">
      <alignment horizontal="center" vertical="center"/>
    </xf>
    <xf numFmtId="172" fontId="8" fillId="7" borderId="29" xfId="3" applyNumberFormat="1" applyFont="1" applyFill="1" applyBorder="1" applyAlignment="1">
      <alignment horizontal="center" vertical="center"/>
    </xf>
    <xf numFmtId="0" fontId="11" fillId="7" borderId="25" xfId="1" applyFont="1" applyBorder="1" applyAlignment="1">
      <alignment horizontal="center" vertical="center" wrapText="1"/>
    </xf>
    <xf numFmtId="0" fontId="11" fillId="7" borderId="26" xfId="1" applyFont="1" applyBorder="1" applyAlignment="1">
      <alignment horizontal="center" vertical="center" wrapText="1"/>
    </xf>
    <xf numFmtId="0" fontId="8" fillId="7" borderId="28" xfId="1" applyFont="1" applyBorder="1" applyAlignment="1">
      <alignment horizontal="center" vertical="center" wrapText="1"/>
    </xf>
    <xf numFmtId="173" fontId="8" fillId="7" borderId="29" xfId="1" applyNumberFormat="1" applyFont="1" applyBorder="1" applyAlignment="1">
      <alignment horizontal="center" vertical="center" wrapText="1"/>
    </xf>
    <xf numFmtId="172" fontId="8" fillId="7" borderId="29" xfId="3" applyNumberFormat="1" applyFont="1" applyFill="1" applyBorder="1" applyAlignment="1">
      <alignment horizontal="center" vertical="center" wrapText="1"/>
    </xf>
    <xf numFmtId="0" fontId="8" fillId="7" borderId="7" xfId="1" applyFont="1" applyAlignment="1">
      <alignment horizontal="center" vertical="center"/>
    </xf>
    <xf numFmtId="0" fontId="13" fillId="0" borderId="36" xfId="0" applyFont="1" applyBorder="1" applyAlignment="1">
      <alignment horizontal="justify" vertical="center"/>
    </xf>
    <xf numFmtId="0" fontId="13" fillId="0" borderId="24" xfId="0" applyFont="1" applyBorder="1" applyAlignment="1">
      <alignment horizontal="justify" vertical="center"/>
    </xf>
    <xf numFmtId="0" fontId="14" fillId="0" borderId="24" xfId="0" applyFont="1" applyBorder="1" applyAlignment="1">
      <alignment vertical="center"/>
    </xf>
    <xf numFmtId="0" fontId="14" fillId="0" borderId="36" xfId="0" applyFont="1" applyBorder="1" applyAlignment="1">
      <alignment vertical="center"/>
    </xf>
    <xf numFmtId="174" fontId="13" fillId="7" borderId="24" xfId="4" applyNumberFormat="1" applyFont="1" applyBorder="1" applyAlignment="1">
      <alignment horizontal="justify" vertical="center"/>
    </xf>
    <xf numFmtId="167" fontId="15" fillId="0" borderId="24" xfId="0" applyNumberFormat="1" applyFont="1" applyBorder="1" applyAlignment="1">
      <alignment horizontal="justify" vertical="center"/>
    </xf>
    <xf numFmtId="167" fontId="13" fillId="0" borderId="24" xfId="0" applyNumberFormat="1" applyFont="1" applyBorder="1" applyAlignment="1">
      <alignment horizontal="justify" vertical="center"/>
    </xf>
    <xf numFmtId="15" fontId="16" fillId="0" borderId="24" xfId="0" applyNumberFormat="1" applyFont="1" applyBorder="1" applyAlignment="1">
      <alignment horizontal="justify" vertical="center"/>
    </xf>
    <xf numFmtId="0" fontId="18" fillId="0" borderId="39" xfId="0" applyFont="1" applyBorder="1" applyAlignment="1">
      <alignment vertical="center"/>
    </xf>
    <xf numFmtId="0" fontId="19" fillId="0" borderId="39" xfId="0" applyFont="1" applyBorder="1"/>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17" fillId="0" borderId="40" xfId="0" applyFont="1" applyBorder="1" applyAlignment="1">
      <alignment vertical="center" wrapText="1"/>
    </xf>
    <xf numFmtId="0" fontId="21" fillId="0" borderId="36" xfId="0" applyFont="1" applyBorder="1" applyAlignment="1">
      <alignment vertical="center"/>
    </xf>
    <xf numFmtId="0" fontId="21" fillId="0" borderId="24" xfId="0" applyFont="1" applyBorder="1" applyAlignment="1">
      <alignment vertical="center"/>
    </xf>
    <xf numFmtId="2" fontId="21" fillId="0" borderId="24" xfId="0" applyNumberFormat="1" applyFont="1" applyBorder="1" applyAlignment="1">
      <alignment horizontal="right" vertical="center"/>
    </xf>
    <xf numFmtId="14" fontId="21" fillId="0" borderId="24" xfId="0" quotePrefix="1" applyNumberFormat="1" applyFont="1" applyBorder="1" applyAlignment="1">
      <alignment horizontal="right" vertical="center"/>
    </xf>
    <xf numFmtId="15" fontId="21" fillId="0" borderId="24" xfId="0" applyNumberFormat="1" applyFont="1" applyBorder="1" applyAlignment="1">
      <alignment horizontal="right" vertical="center"/>
    </xf>
    <xf numFmtId="0" fontId="18" fillId="0" borderId="36" xfId="0" applyFont="1" applyBorder="1" applyAlignment="1">
      <alignment vertical="center"/>
    </xf>
    <xf numFmtId="0" fontId="18" fillId="0" borderId="24" xfId="0" applyFont="1" applyBorder="1" applyAlignment="1">
      <alignment vertical="center"/>
    </xf>
    <xf numFmtId="0" fontId="21" fillId="0" borderId="36" xfId="0" applyFont="1" applyBorder="1" applyAlignment="1">
      <alignment vertical="center" wrapText="1"/>
    </xf>
    <xf numFmtId="0" fontId="21" fillId="0" borderId="24" xfId="0" applyFont="1" applyBorder="1" applyAlignment="1">
      <alignment vertical="center" wrapText="1"/>
    </xf>
    <xf numFmtId="0" fontId="2" fillId="7" borderId="7" xfId="7" applyFont="1" applyAlignment="1">
      <alignment horizontal="left" vertical="top" wrapText="1"/>
    </xf>
    <xf numFmtId="0" fontId="2" fillId="7" borderId="7" xfId="8" applyFont="1" applyAlignment="1">
      <alignment horizontal="left" vertical="top" wrapText="1"/>
    </xf>
    <xf numFmtId="0" fontId="2" fillId="7" borderId="7" xfId="9" applyFont="1" applyAlignment="1">
      <alignment horizontal="left" vertical="top" wrapText="1"/>
    </xf>
    <xf numFmtId="0" fontId="1" fillId="0" borderId="0" xfId="0" applyFont="1" applyAlignment="1">
      <alignment horizontal="left" vertical="top" wrapText="1"/>
    </xf>
    <xf numFmtId="0" fontId="1" fillId="7" borderId="7" xfId="9" applyFont="1" applyAlignment="1">
      <alignment horizontal="left" vertical="top" wrapText="1"/>
    </xf>
    <xf numFmtId="0" fontId="1" fillId="7" borderId="26" xfId="0" applyFont="1" applyFill="1" applyBorder="1" applyAlignment="1">
      <alignment horizontal="center" vertical="center" wrapText="1"/>
    </xf>
    <xf numFmtId="0" fontId="1" fillId="7" borderId="41" xfId="0" applyFont="1" applyFill="1" applyBorder="1" applyAlignment="1">
      <alignment horizontal="center" vertical="center" wrapText="1"/>
    </xf>
    <xf numFmtId="0" fontId="2" fillId="7" borderId="42" xfId="0" applyFont="1" applyFill="1" applyBorder="1" applyAlignment="1">
      <alignment horizontal="left" vertical="top" wrapText="1"/>
    </xf>
    <xf numFmtId="164" fontId="2" fillId="7" borderId="7" xfId="0" applyNumberFormat="1" applyFont="1" applyFill="1" applyBorder="1" applyAlignment="1">
      <alignment horizontal="right" vertical="top" wrapText="1"/>
    </xf>
    <xf numFmtId="164" fontId="1" fillId="7" borderId="43" xfId="0" applyNumberFormat="1" applyFont="1" applyFill="1" applyBorder="1" applyAlignment="1">
      <alignment horizontal="right" vertical="top" wrapText="1"/>
    </xf>
    <xf numFmtId="0" fontId="1" fillId="7" borderId="43" xfId="0" applyFont="1" applyFill="1" applyBorder="1" applyAlignment="1">
      <alignment horizontal="right" vertical="top" wrapText="1"/>
    </xf>
    <xf numFmtId="164" fontId="1" fillId="7" borderId="44" xfId="0" applyNumberFormat="1" applyFont="1" applyFill="1" applyBorder="1" applyAlignment="1">
      <alignment horizontal="right" vertical="top" wrapText="1"/>
    </xf>
    <xf numFmtId="0" fontId="4" fillId="7" borderId="26" xfId="0" applyFont="1" applyFill="1" applyBorder="1" applyAlignment="1">
      <alignment horizontal="right" vertical="top" wrapText="1"/>
    </xf>
    <xf numFmtId="0" fontId="0" fillId="0" borderId="26" xfId="0" applyBorder="1"/>
    <xf numFmtId="0" fontId="1" fillId="7" borderId="26" xfId="0" applyFont="1" applyFill="1" applyBorder="1" applyAlignment="1">
      <alignment horizontal="right" vertical="top" wrapText="1"/>
    </xf>
    <xf numFmtId="165" fontId="4" fillId="7" borderId="26" xfId="0" applyNumberFormat="1" applyFont="1" applyFill="1" applyBorder="1" applyAlignment="1">
      <alignment horizontal="right" vertical="top" wrapText="1"/>
    </xf>
    <xf numFmtId="0" fontId="21" fillId="0" borderId="7" xfId="0" applyFont="1" applyBorder="1" applyAlignment="1">
      <alignment vertical="center" wrapText="1"/>
    </xf>
    <xf numFmtId="0" fontId="18" fillId="0" borderId="7" xfId="0" applyFont="1" applyBorder="1" applyAlignment="1">
      <alignment vertical="center"/>
    </xf>
    <xf numFmtId="0" fontId="1" fillId="0" borderId="0" xfId="0" applyFont="1" applyAlignment="1">
      <alignment horizontal="left" vertical="top"/>
    </xf>
    <xf numFmtId="0" fontId="24" fillId="7" borderId="7" xfId="13" applyNumberFormat="1" applyFont="1" applyFill="1" applyBorder="1" applyAlignment="1"/>
    <xf numFmtId="0" fontId="6" fillId="7" borderId="7" xfId="14"/>
    <xf numFmtId="0" fontId="25" fillId="7" borderId="7" xfId="12" applyFont="1" applyAlignment="1">
      <alignment vertical="center" wrapText="1"/>
    </xf>
    <xf numFmtId="0" fontId="25" fillId="7" borderId="45" xfId="12" applyFont="1" applyBorder="1" applyAlignment="1">
      <alignment vertical="center" wrapText="1"/>
    </xf>
    <xf numFmtId="0" fontId="25" fillId="7" borderId="47" xfId="12" applyFont="1" applyBorder="1" applyAlignment="1">
      <alignment vertical="top" wrapText="1"/>
    </xf>
    <xf numFmtId="0" fontId="1" fillId="7" borderId="7" xfId="0" applyFont="1" applyFill="1" applyBorder="1" applyAlignment="1">
      <alignment horizontal="left" vertical="top"/>
    </xf>
    <xf numFmtId="0" fontId="6" fillId="7" borderId="7" xfId="15"/>
    <xf numFmtId="2" fontId="6" fillId="7" borderId="7" xfId="6" applyNumberFormat="1"/>
    <xf numFmtId="0" fontId="25" fillId="7" borderId="51" xfId="16" applyFont="1" applyBorder="1" applyAlignment="1">
      <alignment vertical="top" wrapText="1"/>
    </xf>
    <xf numFmtId="0" fontId="6" fillId="7" borderId="7" xfId="17"/>
    <xf numFmtId="0" fontId="0" fillId="7" borderId="7" xfId="0" applyFill="1" applyBorder="1" applyAlignment="1" applyProtection="1">
      <alignment wrapText="1"/>
      <protection locked="0"/>
    </xf>
    <xf numFmtId="0" fontId="6" fillId="7" borderId="31" xfId="18" applyBorder="1"/>
    <xf numFmtId="0" fontId="25" fillId="7" borderId="28" xfId="19" applyFont="1" applyBorder="1" applyAlignment="1">
      <alignment vertical="top" wrapText="1"/>
    </xf>
    <xf numFmtId="0" fontId="6" fillId="7" borderId="7" xfId="20"/>
    <xf numFmtId="0" fontId="25" fillId="7" borderId="51" xfId="19" applyFont="1" applyBorder="1" applyAlignment="1">
      <alignment vertical="top" wrapText="1"/>
    </xf>
    <xf numFmtId="0" fontId="25" fillId="7" borderId="7" xfId="19" applyFont="1" applyAlignment="1">
      <alignment vertical="center" wrapText="1"/>
    </xf>
    <xf numFmtId="0" fontId="6" fillId="7" borderId="7" xfId="19"/>
    <xf numFmtId="0" fontId="25" fillId="7" borderId="45" xfId="19" applyFont="1" applyBorder="1" applyAlignment="1">
      <alignment vertical="center" wrapText="1"/>
    </xf>
    <xf numFmtId="0" fontId="6" fillId="7" borderId="7" xfId="21"/>
    <xf numFmtId="0" fontId="6" fillId="7" borderId="7" xfId="1" applyAlignment="1" applyProtection="1">
      <alignment wrapText="1"/>
      <protection locked="0"/>
    </xf>
    <xf numFmtId="0" fontId="6" fillId="7" borderId="7" xfId="1"/>
    <xf numFmtId="0" fontId="31" fillId="0" borderId="39" xfId="0" applyFont="1" applyBorder="1"/>
    <xf numFmtId="0" fontId="25" fillId="7" borderId="55" xfId="19" applyFont="1" applyBorder="1" applyAlignment="1">
      <alignment vertical="top" wrapText="1"/>
    </xf>
    <xf numFmtId="167" fontId="0" fillId="7" borderId="0" xfId="0" applyNumberFormat="1" applyFill="1" applyAlignment="1" applyProtection="1">
      <alignment wrapText="1"/>
      <protection locked="0"/>
    </xf>
    <xf numFmtId="0" fontId="7" fillId="7" borderId="7" xfId="6" applyFont="1" applyAlignment="1">
      <alignment horizontal="right"/>
    </xf>
    <xf numFmtId="0" fontId="17" fillId="7" borderId="37" xfId="10" applyFont="1" applyBorder="1" applyAlignment="1">
      <alignment horizontal="center" vertical="center"/>
    </xf>
    <xf numFmtId="0" fontId="17" fillId="7" borderId="38" xfId="10" applyFont="1" applyBorder="1" applyAlignment="1">
      <alignment horizontal="center" vertical="center"/>
    </xf>
    <xf numFmtId="0" fontId="6" fillId="7" borderId="46" xfId="14" applyBorder="1" applyAlignment="1">
      <alignment horizontal="center"/>
    </xf>
    <xf numFmtId="0" fontId="6" fillId="7" borderId="19" xfId="14" applyBorder="1" applyAlignment="1">
      <alignment horizontal="center"/>
    </xf>
    <xf numFmtId="0" fontId="6" fillId="7" borderId="48" xfId="14" applyBorder="1" applyAlignment="1">
      <alignment horizontal="center"/>
    </xf>
    <xf numFmtId="0" fontId="6" fillId="7" borderId="49" xfId="14" applyBorder="1" applyAlignment="1">
      <alignment horizontal="center"/>
    </xf>
    <xf numFmtId="0" fontId="22" fillId="7" borderId="17" xfId="14" applyFont="1" applyBorder="1" applyAlignment="1">
      <alignment horizontal="center" wrapText="1"/>
    </xf>
    <xf numFmtId="0" fontId="6" fillId="7" borderId="18" xfId="14" applyBorder="1" applyAlignment="1">
      <alignment horizontal="center"/>
    </xf>
    <xf numFmtId="0" fontId="6" fillId="7" borderId="22" xfId="14" applyBorder="1" applyAlignment="1">
      <alignment horizontal="center"/>
    </xf>
    <xf numFmtId="0" fontId="6" fillId="7" borderId="23" xfId="14" applyBorder="1" applyAlignment="1">
      <alignment horizontal="center"/>
    </xf>
    <xf numFmtId="0" fontId="6" fillId="7" borderId="24" xfId="14" applyBorder="1" applyAlignment="1">
      <alignment horizontal="center"/>
    </xf>
    <xf numFmtId="0" fontId="25" fillId="8" borderId="50" xfId="12" applyFont="1" applyFill="1" applyBorder="1" applyAlignment="1">
      <alignment vertical="center" wrapText="1"/>
    </xf>
    <xf numFmtId="0" fontId="17" fillId="7" borderId="37" xfId="11" applyFont="1" applyBorder="1" applyAlignment="1">
      <alignment horizontal="center" vertical="center"/>
    </xf>
    <xf numFmtId="0" fontId="17" fillId="7" borderId="38" xfId="11" applyFont="1" applyBorder="1" applyAlignment="1">
      <alignment horizontal="center" vertical="center"/>
    </xf>
    <xf numFmtId="0" fontId="6" fillId="7" borderId="46" xfId="15" applyBorder="1" applyAlignment="1">
      <alignment horizontal="center"/>
    </xf>
    <xf numFmtId="0" fontId="6" fillId="7" borderId="19" xfId="15" applyBorder="1" applyAlignment="1">
      <alignment horizontal="center"/>
    </xf>
    <xf numFmtId="0" fontId="6" fillId="7" borderId="48" xfId="15" applyBorder="1" applyAlignment="1">
      <alignment horizontal="center"/>
    </xf>
    <xf numFmtId="0" fontId="6" fillId="7" borderId="49" xfId="15" applyBorder="1" applyAlignment="1">
      <alignment horizontal="center"/>
    </xf>
    <xf numFmtId="0" fontId="22" fillId="7" borderId="17" xfId="15" applyFont="1" applyBorder="1" applyAlignment="1">
      <alignment horizontal="center" wrapText="1"/>
    </xf>
    <xf numFmtId="0" fontId="6" fillId="7" borderId="18" xfId="15" applyBorder="1" applyAlignment="1">
      <alignment horizontal="center"/>
    </xf>
    <xf numFmtId="0" fontId="6" fillId="7" borderId="22" xfId="15" applyBorder="1" applyAlignment="1">
      <alignment horizontal="center"/>
    </xf>
    <xf numFmtId="0" fontId="6" fillId="7" borderId="23" xfId="15" applyBorder="1" applyAlignment="1">
      <alignment horizontal="center"/>
    </xf>
    <xf numFmtId="0" fontId="6" fillId="7" borderId="24" xfId="15" applyBorder="1" applyAlignment="1">
      <alignment horizontal="center"/>
    </xf>
    <xf numFmtId="0" fontId="6" fillId="7" borderId="46" xfId="17" applyBorder="1" applyAlignment="1">
      <alignment horizontal="center"/>
    </xf>
    <xf numFmtId="0" fontId="6" fillId="7" borderId="18" xfId="17" applyBorder="1" applyAlignment="1">
      <alignment horizontal="center"/>
    </xf>
    <xf numFmtId="0" fontId="6" fillId="7" borderId="52" xfId="17" applyBorder="1" applyAlignment="1">
      <alignment horizontal="center"/>
    </xf>
    <xf numFmtId="0" fontId="6" fillId="7" borderId="23" xfId="17" applyBorder="1" applyAlignment="1">
      <alignment horizontal="center"/>
    </xf>
    <xf numFmtId="0" fontId="26" fillId="7" borderId="17" xfId="17" applyFont="1" applyBorder="1" applyAlignment="1">
      <alignment horizontal="center"/>
    </xf>
    <xf numFmtId="0" fontId="6" fillId="7" borderId="19" xfId="17" applyBorder="1" applyAlignment="1">
      <alignment horizontal="center"/>
    </xf>
    <xf numFmtId="0" fontId="6" fillId="7" borderId="22" xfId="17" applyBorder="1" applyAlignment="1">
      <alignment horizontal="center"/>
    </xf>
    <xf numFmtId="0" fontId="6" fillId="7" borderId="24" xfId="17" applyBorder="1" applyAlignment="1">
      <alignment horizontal="center"/>
    </xf>
    <xf numFmtId="0" fontId="25" fillId="8" borderId="7" xfId="19" applyFont="1" applyFill="1" applyAlignment="1">
      <alignment vertical="center"/>
    </xf>
    <xf numFmtId="0" fontId="6" fillId="7" borderId="46" xfId="20" applyBorder="1" applyAlignment="1">
      <alignment horizontal="center"/>
    </xf>
    <xf numFmtId="0" fontId="6" fillId="7" borderId="18" xfId="20" applyBorder="1" applyAlignment="1">
      <alignment horizontal="center"/>
    </xf>
    <xf numFmtId="0" fontId="6" fillId="7" borderId="52" xfId="20" applyBorder="1" applyAlignment="1">
      <alignment horizontal="center"/>
    </xf>
    <xf numFmtId="0" fontId="6" fillId="7" borderId="23" xfId="20" applyBorder="1" applyAlignment="1">
      <alignment horizontal="center"/>
    </xf>
    <xf numFmtId="0" fontId="26" fillId="7" borderId="17" xfId="20" applyFont="1" applyBorder="1" applyAlignment="1">
      <alignment horizontal="center" wrapText="1"/>
    </xf>
    <xf numFmtId="0" fontId="6" fillId="7" borderId="19" xfId="20" applyBorder="1" applyAlignment="1">
      <alignment horizontal="center"/>
    </xf>
    <xf numFmtId="0" fontId="6" fillId="7" borderId="22" xfId="20" applyBorder="1" applyAlignment="1">
      <alignment horizontal="center"/>
    </xf>
    <xf numFmtId="0" fontId="6" fillId="7" borderId="24" xfId="20" applyBorder="1" applyAlignment="1">
      <alignment horizontal="center"/>
    </xf>
    <xf numFmtId="0" fontId="25" fillId="8" borderId="7" xfId="19" applyFont="1" applyFill="1" applyAlignment="1">
      <alignment vertical="center" wrapText="1"/>
    </xf>
    <xf numFmtId="0" fontId="25" fillId="8" borderId="50" xfId="19" applyFont="1" applyFill="1" applyBorder="1" applyAlignment="1">
      <alignment vertical="center" wrapText="1"/>
    </xf>
    <xf numFmtId="0" fontId="1" fillId="7" borderId="7" xfId="0" applyFont="1" applyFill="1" applyBorder="1" applyAlignment="1">
      <alignment horizontal="left" vertical="top" wrapText="1"/>
    </xf>
    <xf numFmtId="0" fontId="27" fillId="7" borderId="7" xfId="19" applyFont="1" applyAlignment="1">
      <alignment vertical="center"/>
    </xf>
    <xf numFmtId="0" fontId="27" fillId="7" borderId="7" xfId="19" applyFont="1" applyAlignment="1">
      <alignment vertical="center" wrapText="1"/>
    </xf>
    <xf numFmtId="0" fontId="27" fillId="7" borderId="23" xfId="19" applyFont="1" applyBorder="1" applyAlignment="1">
      <alignment vertical="center" wrapText="1"/>
    </xf>
    <xf numFmtId="0" fontId="28" fillId="7" borderId="46" xfId="19" applyFont="1" applyBorder="1" applyAlignment="1">
      <alignment vertical="center" wrapText="1"/>
    </xf>
    <xf numFmtId="0" fontId="28" fillId="7" borderId="53" xfId="19" applyFont="1" applyBorder="1" applyAlignment="1">
      <alignment vertical="center" wrapText="1"/>
    </xf>
    <xf numFmtId="0" fontId="28" fillId="7" borderId="48" xfId="19" applyFont="1" applyBorder="1" applyAlignment="1">
      <alignment vertical="center" wrapText="1"/>
    </xf>
    <xf numFmtId="0" fontId="28" fillId="7" borderId="54" xfId="19" applyFont="1" applyBorder="1" applyAlignment="1">
      <alignment vertical="center" wrapText="1"/>
    </xf>
    <xf numFmtId="0" fontId="29" fillId="7" borderId="17" xfId="20" applyFont="1" applyBorder="1" applyAlignment="1">
      <alignment horizontal="center"/>
    </xf>
    <xf numFmtId="0" fontId="6" fillId="7" borderId="46" xfId="21" applyBorder="1" applyAlignment="1">
      <alignment horizontal="center"/>
    </xf>
    <xf numFmtId="0" fontId="6" fillId="7" borderId="18" xfId="21" applyBorder="1" applyAlignment="1">
      <alignment horizontal="center"/>
    </xf>
    <xf numFmtId="0" fontId="6" fillId="7" borderId="52" xfId="21" applyBorder="1" applyAlignment="1">
      <alignment horizontal="center"/>
    </xf>
    <xf numFmtId="0" fontId="6" fillId="7" borderId="23" xfId="21" applyBorder="1" applyAlignment="1">
      <alignment horizontal="center"/>
    </xf>
    <xf numFmtId="0" fontId="26" fillId="7" borderId="17" xfId="17" applyFont="1" applyBorder="1" applyAlignment="1">
      <alignment horizontal="center" wrapText="1"/>
    </xf>
    <xf numFmtId="0" fontId="17" fillId="7" borderId="37" xfId="12" applyFont="1" applyBorder="1" applyAlignment="1">
      <alignment horizontal="center" vertical="center"/>
    </xf>
    <xf numFmtId="0" fontId="17" fillId="7" borderId="38" xfId="12" applyFont="1" applyBorder="1" applyAlignment="1">
      <alignment horizontal="center" vertical="center"/>
    </xf>
    <xf numFmtId="0" fontId="6" fillId="7" borderId="19" xfId="21" applyBorder="1" applyAlignment="1">
      <alignment horizontal="center"/>
    </xf>
    <xf numFmtId="0" fontId="6" fillId="7" borderId="24" xfId="21" applyBorder="1" applyAlignment="1">
      <alignment horizontal="center"/>
    </xf>
    <xf numFmtId="0" fontId="22" fillId="7" borderId="17" xfId="21" applyFont="1" applyBorder="1" applyAlignment="1">
      <alignment horizontal="center" wrapText="1"/>
    </xf>
    <xf numFmtId="0" fontId="6" fillId="7" borderId="22" xfId="21" applyBorder="1" applyAlignment="1">
      <alignment horizontal="center"/>
    </xf>
    <xf numFmtId="0" fontId="6" fillId="7" borderId="18" xfId="21" applyBorder="1" applyAlignment="1">
      <alignment horizontal="center" wrapText="1"/>
    </xf>
    <xf numFmtId="0" fontId="6" fillId="7" borderId="19" xfId="21" applyBorder="1" applyAlignment="1">
      <alignment horizontal="center" wrapText="1"/>
    </xf>
    <xf numFmtId="0" fontId="6" fillId="7" borderId="22" xfId="21" applyBorder="1" applyAlignment="1">
      <alignment horizontal="center" wrapText="1"/>
    </xf>
    <xf numFmtId="0" fontId="6" fillId="7" borderId="23" xfId="21" applyBorder="1" applyAlignment="1">
      <alignment horizontal="center" wrapText="1"/>
    </xf>
    <xf numFmtId="0" fontId="6" fillId="7" borderId="24" xfId="21" applyBorder="1" applyAlignment="1">
      <alignment horizontal="center" wrapText="1"/>
    </xf>
    <xf numFmtId="0" fontId="22" fillId="7" borderId="18" xfId="21" applyFont="1" applyBorder="1" applyAlignment="1">
      <alignment horizontal="center" wrapText="1"/>
    </xf>
    <xf numFmtId="0" fontId="22" fillId="7" borderId="19" xfId="21" applyFont="1" applyBorder="1" applyAlignment="1">
      <alignment horizontal="center" wrapText="1"/>
    </xf>
    <xf numFmtId="0" fontId="22" fillId="7" borderId="22" xfId="21" applyFont="1" applyBorder="1" applyAlignment="1">
      <alignment horizontal="center" wrapText="1"/>
    </xf>
    <xf numFmtId="0" fontId="22" fillId="7" borderId="23" xfId="21" applyFont="1" applyBorder="1" applyAlignment="1">
      <alignment horizontal="center" wrapText="1"/>
    </xf>
    <xf numFmtId="0" fontId="22" fillId="7" borderId="24" xfId="21" applyFont="1" applyBorder="1" applyAlignment="1">
      <alignment horizontal="center" wrapText="1"/>
    </xf>
    <xf numFmtId="0" fontId="17" fillId="0" borderId="37" xfId="0" applyFont="1" applyBorder="1" applyAlignment="1">
      <alignment horizontal="center" vertical="center"/>
    </xf>
    <xf numFmtId="0" fontId="17" fillId="0" borderId="38" xfId="0" applyFont="1" applyBorder="1" applyAlignment="1">
      <alignment horizontal="center" vertical="center"/>
    </xf>
    <xf numFmtId="0" fontId="1" fillId="7" borderId="7" xfId="22" applyFont="1" applyAlignment="1">
      <alignment horizontal="left" vertical="top" wrapText="1"/>
    </xf>
    <xf numFmtId="0" fontId="11" fillId="7" borderId="31" xfId="1" applyFont="1" applyBorder="1" applyAlignment="1">
      <alignment horizontal="center" vertical="center"/>
    </xf>
    <xf numFmtId="0" fontId="11" fillId="7" borderId="32" xfId="1" applyFont="1" applyBorder="1" applyAlignment="1">
      <alignment horizontal="center" vertical="center"/>
    </xf>
    <xf numFmtId="0" fontId="11" fillId="7" borderId="33" xfId="1" applyFont="1" applyBorder="1" applyAlignment="1">
      <alignment horizontal="center" vertical="center"/>
    </xf>
    <xf numFmtId="0" fontId="11" fillId="7" borderId="31" xfId="1" applyFont="1" applyBorder="1" applyAlignment="1">
      <alignment horizontal="center" vertical="center" wrapText="1"/>
    </xf>
    <xf numFmtId="0" fontId="11" fillId="7" borderId="32" xfId="1" applyFont="1" applyBorder="1" applyAlignment="1">
      <alignment horizontal="center" vertical="center" wrapText="1"/>
    </xf>
    <xf numFmtId="0" fontId="11" fillId="7" borderId="33" xfId="1" applyFont="1" applyBorder="1" applyAlignment="1">
      <alignment horizontal="center" vertical="center" wrapText="1"/>
    </xf>
    <xf numFmtId="0" fontId="25" fillId="8" borderId="18" xfId="19" applyFont="1" applyFill="1" applyBorder="1" applyAlignment="1">
      <alignment horizontal="left" vertical="center" wrapText="1"/>
    </xf>
    <xf numFmtId="172" fontId="8" fillId="7" borderId="27" xfId="3" applyNumberFormat="1" applyFont="1" applyFill="1" applyBorder="1" applyAlignment="1">
      <alignment horizontal="center" vertical="center"/>
    </xf>
    <xf numFmtId="172" fontId="8" fillId="7" borderId="30" xfId="3" applyNumberFormat="1" applyFont="1" applyFill="1" applyBorder="1" applyAlignment="1">
      <alignment horizontal="center" vertical="center"/>
    </xf>
    <xf numFmtId="0" fontId="11" fillId="7" borderId="26" xfId="1" applyFont="1" applyBorder="1" applyAlignment="1">
      <alignment horizontal="center" vertical="center" wrapText="1"/>
    </xf>
    <xf numFmtId="0" fontId="11" fillId="7" borderId="27" xfId="1" applyFont="1" applyBorder="1" applyAlignment="1">
      <alignment horizontal="center" vertical="center" wrapText="1"/>
    </xf>
    <xf numFmtId="172" fontId="8" fillId="7" borderId="34" xfId="3" applyNumberFormat="1" applyFont="1" applyFill="1" applyBorder="1" applyAlignment="1">
      <alignment horizontal="center" vertical="center" wrapText="1"/>
    </xf>
    <xf numFmtId="172" fontId="8" fillId="7" borderId="35" xfId="3" applyNumberFormat="1" applyFont="1" applyFill="1" applyBorder="1" applyAlignment="1">
      <alignment horizontal="center" vertical="center" wrapText="1"/>
    </xf>
  </cellXfs>
  <cellStyles count="23">
    <cellStyle name="Comma 2" xfId="3" xr:uid="{5963C833-8BD5-4254-8880-2A210A402FAC}"/>
    <cellStyle name="Normal" xfId="0" builtinId="0"/>
    <cellStyle name="Normal 10" xfId="6" xr:uid="{088A0F43-C571-434E-9EEE-5B26F176BDA4}"/>
    <cellStyle name="Normal 11" xfId="22" xr:uid="{0FDF8159-01BC-4550-A92B-E0A6F7A14E21}"/>
    <cellStyle name="Normal 14" xfId="17" xr:uid="{345D5611-BAC7-4296-BCCC-FF17FC85EAF9}"/>
    <cellStyle name="Normal 16" xfId="20" xr:uid="{F99D573B-DCEB-4D30-8729-7BA65115293C}"/>
    <cellStyle name="Normal 18" xfId="21" xr:uid="{DDE5754F-FFA9-423D-B870-0D128CEBE0A6}"/>
    <cellStyle name="Normal 19" xfId="15" xr:uid="{3D7D646D-A89D-47F0-90D7-78125074E611}"/>
    <cellStyle name="Normal 2" xfId="1" xr:uid="{994103FE-22F6-42E0-8789-1B71274CBE78}"/>
    <cellStyle name="Normal 20" xfId="14" xr:uid="{A9224024-1820-4967-987C-FCA0D42BE6DE}"/>
    <cellStyle name="Normal 27" xfId="2" xr:uid="{B2123CC6-4EFC-4315-8788-74445AC02A08}"/>
    <cellStyle name="Normal 3" xfId="10" xr:uid="{39D3D037-1B45-450C-8BCC-83D97F774211}"/>
    <cellStyle name="Normal 3 2" xfId="13" xr:uid="{5FB5A404-88D7-4FDD-B51E-EDE5B09FC527}"/>
    <cellStyle name="Normal 35" xfId="7" xr:uid="{ABECA366-5A48-4091-86C9-C699A3744D54}"/>
    <cellStyle name="Normal 36" xfId="8" xr:uid="{E5B26731-6460-41EA-BC02-CB1A6AE28267}"/>
    <cellStyle name="Normal 37" xfId="9" xr:uid="{17C08F37-A3E4-42A1-9A59-DD595F78C98F}"/>
    <cellStyle name="Normal 4" xfId="11" xr:uid="{5F23208B-5362-40F2-87A4-DF13800ED526}"/>
    <cellStyle name="Normal 5" xfId="12" xr:uid="{EBDDD501-A1E1-4F32-82D3-0ACA336F179C}"/>
    <cellStyle name="Normal 6" xfId="16" xr:uid="{6503E4BE-5392-43E7-A36E-EF4F199DC1A2}"/>
    <cellStyle name="Normal 7" xfId="19" xr:uid="{610E6B41-EE73-4F72-AA62-97006AB4B4A1}"/>
    <cellStyle name="Normal 9" xfId="18" xr:uid="{16FB1167-EF8C-4DE6-9EF8-047B942A0F17}"/>
    <cellStyle name="Normal_Unaudited Half Yrly - MSIM Copy" xfId="5" xr:uid="{76070B73-07A7-4F00-A712-87BC66125CF4}"/>
    <cellStyle name="Percent 2" xfId="4" xr:uid="{5BFCDE50-0B2B-41C8-A33D-7078F159633E}"/>
  </cellStyles>
  <dxfs count="9">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2221555</xdr:colOff>
      <xdr:row>133</xdr:row>
      <xdr:rowOff>155575</xdr:rowOff>
    </xdr:from>
    <xdr:to>
      <xdr:col>7</xdr:col>
      <xdr:colOff>9524</xdr:colOff>
      <xdr:row>135</xdr:row>
      <xdr:rowOff>1917700</xdr:rowOff>
    </xdr:to>
    <xdr:pic>
      <xdr:nvPicPr>
        <xdr:cNvPr id="2" name="Picture 1">
          <a:extLst>
            <a:ext uri="{FF2B5EF4-FFF2-40B4-BE49-F238E27FC236}">
              <a16:creationId xmlns:a16="http://schemas.microsoft.com/office/drawing/2014/main" id="{FE0B5575-2F1C-4F59-8EF6-E186F9E043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11055" y="25530175"/>
          <a:ext cx="3604569" cy="2143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3327400</xdr:colOff>
      <xdr:row>133</xdr:row>
      <xdr:rowOff>103095</xdr:rowOff>
    </xdr:from>
    <xdr:to>
      <xdr:col>3</xdr:col>
      <xdr:colOff>2265087</xdr:colOff>
      <xdr:row>135</xdr:row>
      <xdr:rowOff>2012950</xdr:rowOff>
    </xdr:to>
    <xdr:pic>
      <xdr:nvPicPr>
        <xdr:cNvPr id="3" name="Picture 2">
          <a:extLst>
            <a:ext uri="{FF2B5EF4-FFF2-40B4-BE49-F238E27FC236}">
              <a16:creationId xmlns:a16="http://schemas.microsoft.com/office/drawing/2014/main" id="{C27FCA8A-1163-4552-B3BB-69155712A29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62350" y="25477695"/>
          <a:ext cx="3592237" cy="2290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2057400</xdr:colOff>
      <xdr:row>67</xdr:row>
      <xdr:rowOff>171450</xdr:rowOff>
    </xdr:from>
    <xdr:to>
      <xdr:col>7</xdr:col>
      <xdr:colOff>28575</xdr:colOff>
      <xdr:row>69</xdr:row>
      <xdr:rowOff>1828800</xdr:rowOff>
    </xdr:to>
    <xdr:pic>
      <xdr:nvPicPr>
        <xdr:cNvPr id="2" name="Picture 1">
          <a:extLst>
            <a:ext uri="{FF2B5EF4-FFF2-40B4-BE49-F238E27FC236}">
              <a16:creationId xmlns:a16="http://schemas.microsoft.com/office/drawing/2014/main" id="{6023FE2A-EA1E-4A40-A10D-58E50067E7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3839825"/>
          <a:ext cx="3514725" cy="224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3330575</xdr:colOff>
      <xdr:row>67</xdr:row>
      <xdr:rowOff>161925</xdr:rowOff>
    </xdr:from>
    <xdr:to>
      <xdr:col>4</xdr:col>
      <xdr:colOff>0</xdr:colOff>
      <xdr:row>69</xdr:row>
      <xdr:rowOff>1924050</xdr:rowOff>
    </xdr:to>
    <xdr:pic>
      <xdr:nvPicPr>
        <xdr:cNvPr id="3" name="Picture 2">
          <a:extLst>
            <a:ext uri="{FF2B5EF4-FFF2-40B4-BE49-F238E27FC236}">
              <a16:creationId xmlns:a16="http://schemas.microsoft.com/office/drawing/2014/main" id="{969F7DD8-A1D4-432D-A755-FD88A883FC3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9175" y="13830300"/>
          <a:ext cx="3336925" cy="235267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2181224</xdr:colOff>
      <xdr:row>168</xdr:row>
      <xdr:rowOff>190500</xdr:rowOff>
    </xdr:from>
    <xdr:to>
      <xdr:col>6</xdr:col>
      <xdr:colOff>1101724</xdr:colOff>
      <xdr:row>170</xdr:row>
      <xdr:rowOff>2222500</xdr:rowOff>
    </xdr:to>
    <xdr:pic>
      <xdr:nvPicPr>
        <xdr:cNvPr id="2" name="Picture 1">
          <a:extLst>
            <a:ext uri="{FF2B5EF4-FFF2-40B4-BE49-F238E27FC236}">
              <a16:creationId xmlns:a16="http://schemas.microsoft.com/office/drawing/2014/main" id="{74E64696-BE49-4E1C-8F3D-A91E3B73FC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43799" y="32204025"/>
          <a:ext cx="3359150" cy="243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3946525</xdr:colOff>
      <xdr:row>169</xdr:row>
      <xdr:rowOff>28576</xdr:rowOff>
    </xdr:from>
    <xdr:to>
      <xdr:col>3</xdr:col>
      <xdr:colOff>2139950</xdr:colOff>
      <xdr:row>170</xdr:row>
      <xdr:rowOff>2247900</xdr:rowOff>
    </xdr:to>
    <xdr:pic>
      <xdr:nvPicPr>
        <xdr:cNvPr id="3" name="Picture 2" descr="A colorful scale with a arrow pointing to the side&#10;&#10;Description automatically generated with medium confidence">
          <a:extLst>
            <a:ext uri="{FF2B5EF4-FFF2-40B4-BE49-F238E27FC236}">
              <a16:creationId xmlns:a16="http://schemas.microsoft.com/office/drawing/2014/main" id="{EB4326AF-9332-4E0C-8798-53CC8AE9EA9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5125" y="32242126"/>
          <a:ext cx="3327400" cy="2419349"/>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3422650</xdr:colOff>
      <xdr:row>127</xdr:row>
      <xdr:rowOff>10537</xdr:rowOff>
    </xdr:from>
    <xdr:to>
      <xdr:col>3</xdr:col>
      <xdr:colOff>2270125</xdr:colOff>
      <xdr:row>128</xdr:row>
      <xdr:rowOff>2006601</xdr:rowOff>
    </xdr:to>
    <xdr:pic>
      <xdr:nvPicPr>
        <xdr:cNvPr id="4" name="Picture 3">
          <a:extLst>
            <a:ext uri="{FF2B5EF4-FFF2-40B4-BE49-F238E27FC236}">
              <a16:creationId xmlns:a16="http://schemas.microsoft.com/office/drawing/2014/main" id="{7DF82DCD-A149-4E52-935A-C361275B82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7600" y="23664287"/>
          <a:ext cx="3502025" cy="21865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3844</xdr:colOff>
      <xdr:row>127</xdr:row>
      <xdr:rowOff>107950</xdr:rowOff>
    </xdr:from>
    <xdr:to>
      <xdr:col>6</xdr:col>
      <xdr:colOff>1079501</xdr:colOff>
      <xdr:row>128</xdr:row>
      <xdr:rowOff>1955800</xdr:rowOff>
    </xdr:to>
    <xdr:pic>
      <xdr:nvPicPr>
        <xdr:cNvPr id="5" name="Picture 4">
          <a:extLst>
            <a:ext uri="{FF2B5EF4-FFF2-40B4-BE49-F238E27FC236}">
              <a16:creationId xmlns:a16="http://schemas.microsoft.com/office/drawing/2014/main" id="{8EC096D3-088F-47CE-BA79-5A4973C087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23794" y="23761700"/>
          <a:ext cx="3399757" cy="203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3257550</xdr:colOff>
      <xdr:row>72</xdr:row>
      <xdr:rowOff>174625</xdr:rowOff>
    </xdr:from>
    <xdr:to>
      <xdr:col>4</xdr:col>
      <xdr:colOff>120650</xdr:colOff>
      <xdr:row>74</xdr:row>
      <xdr:rowOff>2193925</xdr:rowOff>
    </xdr:to>
    <xdr:pic>
      <xdr:nvPicPr>
        <xdr:cNvPr id="2" name="Picture 1">
          <a:extLst>
            <a:ext uri="{FF2B5EF4-FFF2-40B4-BE49-F238E27FC236}">
              <a16:creationId xmlns:a16="http://schemas.microsoft.com/office/drawing/2014/main" id="{AE1C4812-7407-4D53-B5D4-CE287DDF52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86150" y="13052425"/>
          <a:ext cx="3530600" cy="2409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2212975</xdr:colOff>
      <xdr:row>73</xdr:row>
      <xdr:rowOff>40349</xdr:rowOff>
    </xdr:from>
    <xdr:to>
      <xdr:col>6</xdr:col>
      <xdr:colOff>1000125</xdr:colOff>
      <xdr:row>74</xdr:row>
      <xdr:rowOff>2152650</xdr:rowOff>
    </xdr:to>
    <xdr:pic>
      <xdr:nvPicPr>
        <xdr:cNvPr id="3" name="Picture 2">
          <a:extLst>
            <a:ext uri="{FF2B5EF4-FFF2-40B4-BE49-F238E27FC236}">
              <a16:creationId xmlns:a16="http://schemas.microsoft.com/office/drawing/2014/main" id="{50183C08-D59B-4C2A-AB13-BA086B0F74E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02475" y="13019749"/>
          <a:ext cx="3441700" cy="22964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260350</xdr:colOff>
      <xdr:row>74</xdr:row>
      <xdr:rowOff>2016125</xdr:rowOff>
    </xdr:from>
    <xdr:to>
      <xdr:col>6</xdr:col>
      <xdr:colOff>822325</xdr:colOff>
      <xdr:row>74</xdr:row>
      <xdr:rowOff>2197100</xdr:rowOff>
    </xdr:to>
    <xdr:sp macro="" textlink="">
      <xdr:nvSpPr>
        <xdr:cNvPr id="4" name="TextBox 3">
          <a:extLst>
            <a:ext uri="{FF2B5EF4-FFF2-40B4-BE49-F238E27FC236}">
              <a16:creationId xmlns:a16="http://schemas.microsoft.com/office/drawing/2014/main" id="{8D35485C-E8BB-41AE-93ED-3586C27863D9}"/>
            </a:ext>
          </a:extLst>
        </xdr:cNvPr>
        <xdr:cNvSpPr txBox="1"/>
      </xdr:nvSpPr>
      <xdr:spPr>
        <a:xfrm>
          <a:off x="7486650" y="10874375"/>
          <a:ext cx="2873375" cy="180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N" sz="1200" b="1"/>
            <a:t>As per AMFI Tier I Benchmark i.e. BSE 500 TRI</a:t>
          </a:r>
          <a:r>
            <a:rPr lang="en-IN" sz="1200"/>
            <a:t>	</a:t>
          </a:r>
          <a:endParaRPr lang="en-US" sz="1200" b="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2254249</xdr:colOff>
      <xdr:row>80</xdr:row>
      <xdr:rowOff>139571</xdr:rowOff>
    </xdr:from>
    <xdr:to>
      <xdr:col>6</xdr:col>
      <xdr:colOff>1063624</xdr:colOff>
      <xdr:row>82</xdr:row>
      <xdr:rowOff>2012950</xdr:rowOff>
    </xdr:to>
    <xdr:pic>
      <xdr:nvPicPr>
        <xdr:cNvPr id="2" name="Picture 1">
          <a:extLst>
            <a:ext uri="{FF2B5EF4-FFF2-40B4-BE49-F238E27FC236}">
              <a16:creationId xmlns:a16="http://schemas.microsoft.com/office/drawing/2014/main" id="{EF0FD39B-CE8C-4CBA-AA1D-B826A750A4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49" y="14268321"/>
          <a:ext cx="3463925" cy="22543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3300940</xdr:colOff>
      <xdr:row>80</xdr:row>
      <xdr:rowOff>114301</xdr:rowOff>
    </xdr:from>
    <xdr:to>
      <xdr:col>4</xdr:col>
      <xdr:colOff>41276</xdr:colOff>
      <xdr:row>82</xdr:row>
      <xdr:rowOff>2070101</xdr:rowOff>
    </xdr:to>
    <xdr:pic>
      <xdr:nvPicPr>
        <xdr:cNvPr id="3" name="Picture 2">
          <a:extLst>
            <a:ext uri="{FF2B5EF4-FFF2-40B4-BE49-F238E27FC236}">
              <a16:creationId xmlns:a16="http://schemas.microsoft.com/office/drawing/2014/main" id="{12DEBA74-883B-47E6-8184-8FD4B441BB1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35890" y="14243051"/>
          <a:ext cx="3725336" cy="233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3463925</xdr:colOff>
      <xdr:row>94</xdr:row>
      <xdr:rowOff>158750</xdr:rowOff>
    </xdr:from>
    <xdr:to>
      <xdr:col>4</xdr:col>
      <xdr:colOff>38099</xdr:colOff>
      <xdr:row>96</xdr:row>
      <xdr:rowOff>2019300</xdr:rowOff>
    </xdr:to>
    <xdr:pic>
      <xdr:nvPicPr>
        <xdr:cNvPr id="2" name="Picture 1">
          <a:extLst>
            <a:ext uri="{FF2B5EF4-FFF2-40B4-BE49-F238E27FC236}">
              <a16:creationId xmlns:a16="http://schemas.microsoft.com/office/drawing/2014/main" id="{EE8237A2-5ADB-4C33-A726-9E39F964CB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98875" y="16617950"/>
          <a:ext cx="3559174" cy="2241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2216150</xdr:colOff>
      <xdr:row>94</xdr:row>
      <xdr:rowOff>189276</xdr:rowOff>
    </xdr:from>
    <xdr:to>
      <xdr:col>7</xdr:col>
      <xdr:colOff>76200</xdr:colOff>
      <xdr:row>96</xdr:row>
      <xdr:rowOff>1971675</xdr:rowOff>
    </xdr:to>
    <xdr:pic>
      <xdr:nvPicPr>
        <xdr:cNvPr id="3" name="Picture 2">
          <a:extLst>
            <a:ext uri="{FF2B5EF4-FFF2-40B4-BE49-F238E27FC236}">
              <a16:creationId xmlns:a16="http://schemas.microsoft.com/office/drawing/2014/main" id="{613E0D55-D8DA-4542-A07F-A23F6AB38ED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83400" y="16686576"/>
          <a:ext cx="3403600" cy="21824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3282950</xdr:colOff>
      <xdr:row>100</xdr:row>
      <xdr:rowOff>95250</xdr:rowOff>
    </xdr:from>
    <xdr:to>
      <xdr:col>4</xdr:col>
      <xdr:colOff>76200</xdr:colOff>
      <xdr:row>102</xdr:row>
      <xdr:rowOff>1981200</xdr:rowOff>
    </xdr:to>
    <xdr:pic>
      <xdr:nvPicPr>
        <xdr:cNvPr id="2" name="Picture 1">
          <a:extLst>
            <a:ext uri="{FF2B5EF4-FFF2-40B4-BE49-F238E27FC236}">
              <a16:creationId xmlns:a16="http://schemas.microsoft.com/office/drawing/2014/main" id="{A5EC8D51-3E80-4B53-9608-F87567925A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1550" y="17592675"/>
          <a:ext cx="3460750" cy="228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2108198</xdr:colOff>
      <xdr:row>100</xdr:row>
      <xdr:rowOff>123827</xdr:rowOff>
    </xdr:from>
    <xdr:to>
      <xdr:col>7</xdr:col>
      <xdr:colOff>171450</xdr:colOff>
      <xdr:row>102</xdr:row>
      <xdr:rowOff>1924050</xdr:rowOff>
    </xdr:to>
    <xdr:pic>
      <xdr:nvPicPr>
        <xdr:cNvPr id="3" name="Picture 2">
          <a:extLst>
            <a:ext uri="{FF2B5EF4-FFF2-40B4-BE49-F238E27FC236}">
              <a16:creationId xmlns:a16="http://schemas.microsoft.com/office/drawing/2014/main" id="{B7F12882-F971-4FAD-810E-ABE8BFABCE0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97698" y="17592677"/>
          <a:ext cx="3879852" cy="21812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31750</xdr:colOff>
      <xdr:row>155</xdr:row>
      <xdr:rowOff>53976</xdr:rowOff>
    </xdr:from>
    <xdr:to>
      <xdr:col>6</xdr:col>
      <xdr:colOff>958851</xdr:colOff>
      <xdr:row>156</xdr:row>
      <xdr:rowOff>2105025</xdr:rowOff>
    </xdr:to>
    <xdr:pic>
      <xdr:nvPicPr>
        <xdr:cNvPr id="2" name="Picture 1">
          <a:extLst>
            <a:ext uri="{FF2B5EF4-FFF2-40B4-BE49-F238E27FC236}">
              <a16:creationId xmlns:a16="http://schemas.microsoft.com/office/drawing/2014/main" id="{7FB2193B-7529-4E4A-B3FC-72C8E47F43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7850" y="28247976"/>
          <a:ext cx="3136901" cy="22510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3176</xdr:colOff>
      <xdr:row>155</xdr:row>
      <xdr:rowOff>38099</xdr:rowOff>
    </xdr:from>
    <xdr:to>
      <xdr:col>4</xdr:col>
      <xdr:colOff>3176</xdr:colOff>
      <xdr:row>156</xdr:row>
      <xdr:rowOff>2190749</xdr:rowOff>
    </xdr:to>
    <xdr:pic>
      <xdr:nvPicPr>
        <xdr:cNvPr id="3" name="Picture 2" descr="A colorful scale with a arrow pointing to the side&#10;&#10;Description automatically generated with medium confidence">
          <a:extLst>
            <a:ext uri="{FF2B5EF4-FFF2-40B4-BE49-F238E27FC236}">
              <a16:creationId xmlns:a16="http://schemas.microsoft.com/office/drawing/2014/main" id="{D4DA3AFE-1979-49E4-9256-027C1185ACC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65526" y="28232099"/>
          <a:ext cx="3333750" cy="2352675"/>
        </a:xfrm>
        <a:prstGeom prst="rect">
          <a:avLst/>
        </a:prstGeom>
        <a:noFill/>
      </xdr:spPr>
    </xdr:pic>
    <xdr:clientData/>
  </xdr:twoCellAnchor>
  <xdr:twoCellAnchor editAs="oneCell">
    <xdr:from>
      <xdr:col>0</xdr:col>
      <xdr:colOff>0</xdr:colOff>
      <xdr:row>152</xdr:row>
      <xdr:rowOff>0</xdr:rowOff>
    </xdr:from>
    <xdr:to>
      <xdr:col>1</xdr:col>
      <xdr:colOff>904875</xdr:colOff>
      <xdr:row>153</xdr:row>
      <xdr:rowOff>9525</xdr:rowOff>
    </xdr:to>
    <xdr:pic>
      <xdr:nvPicPr>
        <xdr:cNvPr id="4" name="Picture 3">
          <a:extLst>
            <a:ext uri="{FF2B5EF4-FFF2-40B4-BE49-F238E27FC236}">
              <a16:creationId xmlns:a16="http://schemas.microsoft.com/office/drawing/2014/main" id="{E2CFAC18-F818-4F6C-B184-4B8BC8E91A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2415500"/>
          <a:ext cx="1139825" cy="193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3329365</xdr:colOff>
      <xdr:row>33</xdr:row>
      <xdr:rowOff>190500</xdr:rowOff>
    </xdr:from>
    <xdr:to>
      <xdr:col>4</xdr:col>
      <xdr:colOff>19050</xdr:colOff>
      <xdr:row>35</xdr:row>
      <xdr:rowOff>2095500</xdr:rowOff>
    </xdr:to>
    <xdr:pic>
      <xdr:nvPicPr>
        <xdr:cNvPr id="2" name="Picture 1" descr="A colorful scale with a arrow pointing to the side&#10;&#10;Description automatically generated with medium confidence">
          <a:extLst>
            <a:ext uri="{FF2B5EF4-FFF2-40B4-BE49-F238E27FC236}">
              <a16:creationId xmlns:a16="http://schemas.microsoft.com/office/drawing/2014/main" id="{ED558279-427A-48BF-A2EB-095C6887F9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7965" y="6362700"/>
          <a:ext cx="3357185" cy="2305050"/>
        </a:xfrm>
        <a:prstGeom prst="rect">
          <a:avLst/>
        </a:prstGeom>
        <a:noFill/>
      </xdr:spPr>
    </xdr:pic>
    <xdr:clientData/>
  </xdr:twoCellAnchor>
  <xdr:twoCellAnchor editAs="oneCell">
    <xdr:from>
      <xdr:col>3</xdr:col>
      <xdr:colOff>2108200</xdr:colOff>
      <xdr:row>34</xdr:row>
      <xdr:rowOff>57150</xdr:rowOff>
    </xdr:from>
    <xdr:to>
      <xdr:col>7</xdr:col>
      <xdr:colOff>19049</xdr:colOff>
      <xdr:row>35</xdr:row>
      <xdr:rowOff>1974850</xdr:rowOff>
    </xdr:to>
    <xdr:pic>
      <xdr:nvPicPr>
        <xdr:cNvPr id="3" name="Picture 2">
          <a:extLst>
            <a:ext uri="{FF2B5EF4-FFF2-40B4-BE49-F238E27FC236}">
              <a16:creationId xmlns:a16="http://schemas.microsoft.com/office/drawing/2014/main" id="{7951A4D6-35EF-4534-935B-A49A4CDD28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75450" y="6429375"/>
          <a:ext cx="3454399" cy="2117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3282950</xdr:colOff>
      <xdr:row>33</xdr:row>
      <xdr:rowOff>152400</xdr:rowOff>
    </xdr:from>
    <xdr:to>
      <xdr:col>4</xdr:col>
      <xdr:colOff>165099</xdr:colOff>
      <xdr:row>35</xdr:row>
      <xdr:rowOff>2038350</xdr:rowOff>
    </xdr:to>
    <xdr:pic>
      <xdr:nvPicPr>
        <xdr:cNvPr id="2" name="Picture 1">
          <a:extLst>
            <a:ext uri="{FF2B5EF4-FFF2-40B4-BE49-F238E27FC236}">
              <a16:creationId xmlns:a16="http://schemas.microsoft.com/office/drawing/2014/main" id="{2D0DB94C-0C9F-470B-AB71-9DB65E92B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17900" y="6223000"/>
          <a:ext cx="3867149" cy="226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2171700</xdr:colOff>
      <xdr:row>33</xdr:row>
      <xdr:rowOff>161924</xdr:rowOff>
    </xdr:from>
    <xdr:to>
      <xdr:col>7</xdr:col>
      <xdr:colOff>95250</xdr:colOff>
      <xdr:row>35</xdr:row>
      <xdr:rowOff>2028825</xdr:rowOff>
    </xdr:to>
    <xdr:pic>
      <xdr:nvPicPr>
        <xdr:cNvPr id="3" name="Picture 2">
          <a:extLst>
            <a:ext uri="{FF2B5EF4-FFF2-40B4-BE49-F238E27FC236}">
              <a16:creationId xmlns:a16="http://schemas.microsoft.com/office/drawing/2014/main" id="{03ED774F-1911-4F52-B60A-6657B6C08B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1200" y="4175124"/>
          <a:ext cx="3727450" cy="2247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I137"/>
  <sheetViews>
    <sheetView topLeftCell="A131" workbookViewId="0">
      <selection activeCell="H136" sqref="H136"/>
    </sheetView>
  </sheetViews>
  <sheetFormatPr defaultRowHeight="15"/>
  <cols>
    <col min="1" max="1" width="3.42578125" customWidth="1"/>
    <col min="2" max="2" width="50" customWidth="1"/>
    <col min="3" max="3" width="16.5703125" customWidth="1"/>
    <col min="4" max="4" width="33.42578125" customWidth="1"/>
    <col min="5" max="8" width="16.5703125" customWidth="1"/>
  </cols>
  <sheetData>
    <row r="1" spans="1:9" ht="16.149999999999999" customHeight="1">
      <c r="A1" s="12"/>
      <c r="B1" s="177" t="s">
        <v>816</v>
      </c>
      <c r="C1" s="12"/>
      <c r="D1" s="12"/>
      <c r="E1" s="12"/>
      <c r="F1" s="12"/>
      <c r="G1" s="12"/>
      <c r="H1" s="12"/>
    </row>
    <row r="2" spans="1:9" ht="13.35" customHeight="1">
      <c r="A2" s="1"/>
      <c r="B2" s="3"/>
      <c r="C2" s="1"/>
      <c r="D2" s="1"/>
      <c r="E2" s="1"/>
      <c r="F2" s="1"/>
      <c r="G2" s="1"/>
      <c r="H2" s="1"/>
    </row>
    <row r="3" spans="1:9" ht="13.35" customHeight="1" thickBot="1">
      <c r="A3" s="4"/>
      <c r="B3" s="11" t="s">
        <v>720</v>
      </c>
      <c r="C3" s="12"/>
      <c r="D3" s="12"/>
      <c r="E3" s="12"/>
      <c r="F3" s="12"/>
      <c r="G3" s="12"/>
      <c r="H3" s="12"/>
    </row>
    <row r="4" spans="1:9" ht="36">
      <c r="A4" s="1"/>
      <c r="B4" s="13" t="s">
        <v>0</v>
      </c>
      <c r="C4" s="14" t="s">
        <v>1</v>
      </c>
      <c r="D4" s="15" t="s">
        <v>2</v>
      </c>
      <c r="E4" s="15" t="s">
        <v>3</v>
      </c>
      <c r="F4" s="15" t="s">
        <v>4</v>
      </c>
      <c r="G4" s="165" t="s">
        <v>5</v>
      </c>
      <c r="H4" s="164" t="s">
        <v>552</v>
      </c>
      <c r="I4" s="164" t="s">
        <v>815</v>
      </c>
    </row>
    <row r="5" spans="1:9" ht="13.35" customHeight="1">
      <c r="A5" s="1"/>
      <c r="B5" s="16" t="s">
        <v>6</v>
      </c>
      <c r="C5" s="17"/>
      <c r="D5" s="17"/>
      <c r="E5" s="17"/>
      <c r="F5" s="17"/>
      <c r="G5" s="166"/>
      <c r="H5" s="171"/>
      <c r="I5" s="172"/>
    </row>
    <row r="6" spans="1:9" ht="13.35" customHeight="1">
      <c r="A6" s="1"/>
      <c r="B6" s="16" t="s">
        <v>7</v>
      </c>
      <c r="C6" s="17"/>
      <c r="D6" s="17"/>
      <c r="E6" s="17"/>
      <c r="F6" s="17"/>
      <c r="G6" s="166"/>
      <c r="H6" s="171"/>
      <c r="I6" s="172"/>
    </row>
    <row r="7" spans="1:9" ht="13.35" customHeight="1">
      <c r="A7" s="5" t="s">
        <v>8</v>
      </c>
      <c r="B7" s="20" t="s">
        <v>9</v>
      </c>
      <c r="C7" s="17" t="s">
        <v>10</v>
      </c>
      <c r="D7" s="17" t="s">
        <v>11</v>
      </c>
      <c r="E7" s="21">
        <v>612984</v>
      </c>
      <c r="F7" s="22">
        <v>2603.7108383999998</v>
      </c>
      <c r="G7" s="167">
        <v>4.4602962140873961E-2</v>
      </c>
      <c r="H7" s="171"/>
      <c r="I7" s="172"/>
    </row>
    <row r="8" spans="1:9" ht="13.35" customHeight="1">
      <c r="A8" s="5" t="s">
        <v>12</v>
      </c>
      <c r="B8" s="20" t="s">
        <v>13</v>
      </c>
      <c r="C8" s="17" t="s">
        <v>14</v>
      </c>
      <c r="D8" s="17" t="s">
        <v>15</v>
      </c>
      <c r="E8" s="21">
        <v>2535250</v>
      </c>
      <c r="F8" s="22">
        <v>1774.4214750000001</v>
      </c>
      <c r="G8" s="167">
        <v>3.0396790881745378E-2</v>
      </c>
      <c r="H8" s="171"/>
      <c r="I8" s="172"/>
    </row>
    <row r="9" spans="1:9" ht="13.35" customHeight="1">
      <c r="A9" s="5" t="s">
        <v>16</v>
      </c>
      <c r="B9" s="20" t="s">
        <v>17</v>
      </c>
      <c r="C9" s="17" t="s">
        <v>18</v>
      </c>
      <c r="D9" s="17" t="s">
        <v>11</v>
      </c>
      <c r="E9" s="21">
        <v>170318</v>
      </c>
      <c r="F9" s="22">
        <v>555.10042559999999</v>
      </c>
      <c r="G9" s="167">
        <v>9.5091678009200497E-3</v>
      </c>
      <c r="H9" s="171"/>
      <c r="I9" s="172"/>
    </row>
    <row r="10" spans="1:9" ht="13.35" customHeight="1">
      <c r="A10" s="5" t="s">
        <v>19</v>
      </c>
      <c r="B10" s="20" t="s">
        <v>20</v>
      </c>
      <c r="C10" s="17" t="s">
        <v>21</v>
      </c>
      <c r="D10" s="17" t="s">
        <v>11</v>
      </c>
      <c r="E10" s="21">
        <v>26801</v>
      </c>
      <c r="F10" s="22">
        <v>125.187471</v>
      </c>
      <c r="G10" s="167">
        <v>2.1445284734291012E-3</v>
      </c>
      <c r="H10" s="171"/>
      <c r="I10" s="172"/>
    </row>
    <row r="11" spans="1:9" ht="13.35" customHeight="1">
      <c r="A11" s="1"/>
      <c r="B11" s="16" t="s">
        <v>22</v>
      </c>
      <c r="C11" s="17"/>
      <c r="D11" s="17"/>
      <c r="E11" s="17"/>
      <c r="F11" s="24">
        <v>5058.4202100000002</v>
      </c>
      <c r="G11" s="168">
        <v>8.6653449296968499E-2</v>
      </c>
      <c r="H11" s="173"/>
      <c r="I11" s="172"/>
    </row>
    <row r="12" spans="1:9" ht="13.35" customHeight="1">
      <c r="A12" s="1"/>
      <c r="B12" s="27" t="s">
        <v>23</v>
      </c>
      <c r="C12" s="28"/>
      <c r="D12" s="28"/>
      <c r="E12" s="28"/>
      <c r="F12" s="29" t="s">
        <v>24</v>
      </c>
      <c r="G12" s="169" t="s">
        <v>24</v>
      </c>
      <c r="H12" s="173"/>
      <c r="I12" s="172"/>
    </row>
    <row r="13" spans="1:9" ht="13.35" customHeight="1">
      <c r="A13" s="1"/>
      <c r="B13" s="27" t="s">
        <v>22</v>
      </c>
      <c r="C13" s="28"/>
      <c r="D13" s="28"/>
      <c r="E13" s="28"/>
      <c r="F13" s="29" t="s">
        <v>24</v>
      </c>
      <c r="G13" s="169" t="s">
        <v>24</v>
      </c>
      <c r="H13" s="173"/>
      <c r="I13" s="172"/>
    </row>
    <row r="14" spans="1:9" ht="13.35" customHeight="1">
      <c r="A14" s="1"/>
      <c r="B14" s="27" t="s">
        <v>551</v>
      </c>
      <c r="C14" s="30"/>
      <c r="D14" s="28"/>
      <c r="E14" s="30"/>
      <c r="F14" s="24">
        <v>5058.4202100000002</v>
      </c>
      <c r="G14" s="168">
        <v>8.6653449296968499E-2</v>
      </c>
      <c r="H14" s="173"/>
      <c r="I14" s="172"/>
    </row>
    <row r="15" spans="1:9" ht="13.35" customHeight="1">
      <c r="A15" s="1"/>
      <c r="B15" s="16" t="s">
        <v>25</v>
      </c>
      <c r="C15" s="17"/>
      <c r="D15" s="17"/>
      <c r="E15" s="17"/>
      <c r="F15" s="17"/>
      <c r="G15" s="166"/>
      <c r="H15" s="171"/>
      <c r="I15" s="172"/>
    </row>
    <row r="16" spans="1:9" ht="13.35" customHeight="1">
      <c r="A16" s="5" t="s">
        <v>27</v>
      </c>
      <c r="B16" s="16" t="s">
        <v>26</v>
      </c>
      <c r="C16" s="17"/>
      <c r="D16" s="17"/>
      <c r="E16" s="17"/>
      <c r="F16" s="17"/>
      <c r="G16" s="166"/>
      <c r="H16" s="171"/>
      <c r="I16" s="172"/>
    </row>
    <row r="17" spans="1:9" ht="13.35" customHeight="1">
      <c r="A17" s="5" t="s">
        <v>31</v>
      </c>
      <c r="B17" s="20" t="s">
        <v>28</v>
      </c>
      <c r="C17" s="17" t="s">
        <v>29</v>
      </c>
      <c r="D17" s="17" t="s">
        <v>30</v>
      </c>
      <c r="E17" s="21">
        <v>6500000</v>
      </c>
      <c r="F17" s="22">
        <v>6591.3575000000001</v>
      </c>
      <c r="G17" s="167">
        <v>0.11291348666433607</v>
      </c>
      <c r="H17" s="174">
        <v>7.0996000000000004E-2</v>
      </c>
      <c r="I17" s="172"/>
    </row>
    <row r="18" spans="1:9" ht="13.35" customHeight="1">
      <c r="A18" s="5" t="s">
        <v>34</v>
      </c>
      <c r="B18" s="20" t="s">
        <v>32</v>
      </c>
      <c r="C18" s="17" t="s">
        <v>33</v>
      </c>
      <c r="D18" s="17" t="s">
        <v>30</v>
      </c>
      <c r="E18" s="21">
        <v>3500000</v>
      </c>
      <c r="F18" s="22">
        <v>3511.41</v>
      </c>
      <c r="G18" s="167">
        <v>6.015233526750996E-2</v>
      </c>
      <c r="H18" s="174">
        <v>7.2625999999999996E-2</v>
      </c>
      <c r="I18" s="172"/>
    </row>
    <row r="19" spans="1:9" ht="13.35" customHeight="1">
      <c r="A19" s="5" t="s">
        <v>37</v>
      </c>
      <c r="B19" s="20" t="s">
        <v>35</v>
      </c>
      <c r="C19" s="17" t="s">
        <v>36</v>
      </c>
      <c r="D19" s="17" t="s">
        <v>30</v>
      </c>
      <c r="E19" s="21">
        <v>3000000</v>
      </c>
      <c r="F19" s="22">
        <v>3070.6860000000001</v>
      </c>
      <c r="G19" s="167">
        <v>5.2602496938053113E-2</v>
      </c>
      <c r="H19" s="174">
        <v>7.2147000000000003E-2</v>
      </c>
      <c r="I19" s="172"/>
    </row>
    <row r="20" spans="1:9" ht="13.35" customHeight="1">
      <c r="A20" s="5" t="s">
        <v>41</v>
      </c>
      <c r="B20" s="20" t="s">
        <v>595</v>
      </c>
      <c r="C20" s="17" t="s">
        <v>38</v>
      </c>
      <c r="D20" s="17" t="s">
        <v>39</v>
      </c>
      <c r="E20" s="21">
        <v>3000000</v>
      </c>
      <c r="F20" s="22">
        <v>2989.41</v>
      </c>
      <c r="G20" s="167">
        <v>5.1210195497548551E-2</v>
      </c>
      <c r="H20" s="174">
        <v>7.0099999999999996E-2</v>
      </c>
      <c r="I20" s="172"/>
    </row>
    <row r="21" spans="1:9" ht="13.35" customHeight="1">
      <c r="A21" s="5" t="s">
        <v>44</v>
      </c>
      <c r="B21" s="20" t="s">
        <v>42</v>
      </c>
      <c r="C21" s="17" t="s">
        <v>43</v>
      </c>
      <c r="D21" s="17" t="s">
        <v>39</v>
      </c>
      <c r="E21" s="21">
        <v>2500000</v>
      </c>
      <c r="F21" s="22">
        <v>2536.3074999999999</v>
      </c>
      <c r="G21" s="167">
        <v>4.344830682873832E-2</v>
      </c>
      <c r="H21" s="174">
        <v>7.7399999999999997E-2</v>
      </c>
      <c r="I21" s="172"/>
    </row>
    <row r="22" spans="1:9" ht="13.35" customHeight="1">
      <c r="A22" s="5" t="s">
        <v>47</v>
      </c>
      <c r="B22" s="20" t="s">
        <v>50</v>
      </c>
      <c r="C22" s="17" t="s">
        <v>51</v>
      </c>
      <c r="D22" s="17" t="s">
        <v>30</v>
      </c>
      <c r="E22" s="21">
        <v>2500000</v>
      </c>
      <c r="F22" s="22">
        <v>2500.8625000000002</v>
      </c>
      <c r="G22" s="167">
        <v>4.2841114981714792E-2</v>
      </c>
      <c r="H22" s="174">
        <v>7.7756000000000006E-2</v>
      </c>
      <c r="I22" s="172"/>
    </row>
    <row r="23" spans="1:9" ht="13.35" customHeight="1">
      <c r="A23" s="5" t="s">
        <v>49</v>
      </c>
      <c r="B23" s="20" t="s">
        <v>63</v>
      </c>
      <c r="C23" s="17" t="s">
        <v>64</v>
      </c>
      <c r="D23" s="17" t="s">
        <v>65</v>
      </c>
      <c r="E23" s="21">
        <v>2500000</v>
      </c>
      <c r="F23" s="22">
        <v>2499.71</v>
      </c>
      <c r="G23" s="167">
        <v>4.2821372039023448E-2</v>
      </c>
      <c r="H23" s="174">
        <v>9.5799999999999996E-2</v>
      </c>
      <c r="I23" s="172"/>
    </row>
    <row r="24" spans="1:9" ht="13.35" customHeight="1">
      <c r="A24" s="5" t="s">
        <v>52</v>
      </c>
      <c r="B24" s="20" t="s">
        <v>59</v>
      </c>
      <c r="C24" s="17" t="s">
        <v>60</v>
      </c>
      <c r="D24" s="17" t="s">
        <v>61</v>
      </c>
      <c r="E24" s="21">
        <v>2500000</v>
      </c>
      <c r="F24" s="22">
        <v>2498.4775</v>
      </c>
      <c r="G24" s="167">
        <v>4.2800258653455485E-2</v>
      </c>
      <c r="H24" s="174">
        <v>8.0500000000000002E-2</v>
      </c>
      <c r="I24" s="172"/>
    </row>
    <row r="25" spans="1:9" ht="13.35" customHeight="1">
      <c r="A25" s="5" t="s">
        <v>55</v>
      </c>
      <c r="B25" s="20" t="s">
        <v>596</v>
      </c>
      <c r="C25" s="17" t="s">
        <v>48</v>
      </c>
      <c r="D25" s="17" t="s">
        <v>39</v>
      </c>
      <c r="E25" s="21">
        <v>2500000</v>
      </c>
      <c r="F25" s="22">
        <v>2498.3049999999998</v>
      </c>
      <c r="G25" s="167">
        <v>4.2797303636002766E-2</v>
      </c>
      <c r="H25" s="174">
        <v>7.8E-2</v>
      </c>
      <c r="I25" s="172"/>
    </row>
    <row r="26" spans="1:9" ht="13.35" customHeight="1">
      <c r="A26" s="5" t="s">
        <v>58</v>
      </c>
      <c r="B26" s="20" t="s">
        <v>56</v>
      </c>
      <c r="C26" s="17" t="s">
        <v>57</v>
      </c>
      <c r="D26" s="17" t="s">
        <v>39</v>
      </c>
      <c r="E26" s="21">
        <v>2500000</v>
      </c>
      <c r="F26" s="22">
        <v>2497.8474999999999</v>
      </c>
      <c r="G26" s="167">
        <v>4.2789466415802078E-2</v>
      </c>
      <c r="H26" s="174">
        <v>7.9850000000000004E-2</v>
      </c>
      <c r="I26" s="172"/>
    </row>
    <row r="27" spans="1:9" ht="13.35" customHeight="1">
      <c r="A27" s="5" t="s">
        <v>62</v>
      </c>
      <c r="B27" s="20" t="s">
        <v>53</v>
      </c>
      <c r="C27" s="17" t="s">
        <v>54</v>
      </c>
      <c r="D27" s="17" t="s">
        <v>30</v>
      </c>
      <c r="E27" s="21">
        <v>2500000</v>
      </c>
      <c r="F27" s="22">
        <v>2484.3049999999998</v>
      </c>
      <c r="G27" s="167">
        <v>4.2557476132593836E-2</v>
      </c>
      <c r="H27" s="174">
        <v>7.8451000000000007E-2</v>
      </c>
      <c r="I27" s="172"/>
    </row>
    <row r="28" spans="1:9" ht="13.35" customHeight="1">
      <c r="A28" s="5" t="s">
        <v>66</v>
      </c>
      <c r="B28" s="20" t="s">
        <v>606</v>
      </c>
      <c r="C28" s="17" t="s">
        <v>67</v>
      </c>
      <c r="D28" s="17" t="s">
        <v>68</v>
      </c>
      <c r="E28" s="21">
        <v>2500000</v>
      </c>
      <c r="F28" s="22">
        <v>2484.1374999999998</v>
      </c>
      <c r="G28" s="167">
        <v>4.2554606767820913E-2</v>
      </c>
      <c r="H28" s="174">
        <v>8.3949999999999997E-2</v>
      </c>
      <c r="I28" s="172"/>
    </row>
    <row r="29" spans="1:9" ht="13.35" customHeight="1">
      <c r="A29" s="5" t="s">
        <v>69</v>
      </c>
      <c r="B29" s="20" t="s">
        <v>45</v>
      </c>
      <c r="C29" s="17" t="s">
        <v>46</v>
      </c>
      <c r="D29" s="17" t="s">
        <v>30</v>
      </c>
      <c r="E29" s="21">
        <v>2000000</v>
      </c>
      <c r="F29" s="22">
        <v>2001.546</v>
      </c>
      <c r="G29" s="167">
        <v>3.4287555724151694E-2</v>
      </c>
      <c r="H29" s="174">
        <v>7.3504E-2</v>
      </c>
      <c r="I29" s="172"/>
    </row>
    <row r="30" spans="1:9" ht="13.35" customHeight="1">
      <c r="A30" s="5" t="s">
        <v>72</v>
      </c>
      <c r="B30" s="20" t="s">
        <v>74</v>
      </c>
      <c r="C30" s="17" t="s">
        <v>75</v>
      </c>
      <c r="D30" s="17" t="s">
        <v>76</v>
      </c>
      <c r="E30" s="21">
        <v>1500000</v>
      </c>
      <c r="F30" s="22">
        <v>1518.5535</v>
      </c>
      <c r="G30" s="167">
        <v>2.6013635335563404E-2</v>
      </c>
      <c r="H30" s="174">
        <v>8.1699999999999995E-2</v>
      </c>
      <c r="I30" s="172"/>
    </row>
    <row r="31" spans="1:9" ht="13.35" customHeight="1">
      <c r="A31" s="5" t="s">
        <v>73</v>
      </c>
      <c r="B31" s="20" t="s">
        <v>78</v>
      </c>
      <c r="C31" s="17" t="s">
        <v>79</v>
      </c>
      <c r="D31" s="17" t="s">
        <v>30</v>
      </c>
      <c r="E31" s="21">
        <v>1500000</v>
      </c>
      <c r="F31" s="22">
        <v>1511.0084999999999</v>
      </c>
      <c r="G31" s="167">
        <v>2.5884385441761949E-2</v>
      </c>
      <c r="H31" s="174">
        <v>7.7106999999999995E-2</v>
      </c>
      <c r="I31" s="172"/>
    </row>
    <row r="32" spans="1:9" ht="13.35" customHeight="1">
      <c r="A32" s="5" t="s">
        <v>77</v>
      </c>
      <c r="B32" s="20" t="s">
        <v>81</v>
      </c>
      <c r="C32" s="17" t="s">
        <v>82</v>
      </c>
      <c r="D32" s="17" t="s">
        <v>30</v>
      </c>
      <c r="E32" s="21">
        <v>1500000</v>
      </c>
      <c r="F32" s="22">
        <v>1506.9269999999999</v>
      </c>
      <c r="G32" s="167">
        <v>2.5814467159250266E-2</v>
      </c>
      <c r="H32" s="174">
        <v>7.7737000000000001E-2</v>
      </c>
      <c r="I32" s="172"/>
    </row>
    <row r="33" spans="1:9" ht="13.35" customHeight="1">
      <c r="A33" s="5" t="s">
        <v>80</v>
      </c>
      <c r="B33" s="20" t="s">
        <v>84</v>
      </c>
      <c r="C33" s="17" t="s">
        <v>85</v>
      </c>
      <c r="D33" s="17" t="s">
        <v>39</v>
      </c>
      <c r="E33" s="21">
        <v>1500000</v>
      </c>
      <c r="F33" s="22">
        <v>1504.557</v>
      </c>
      <c r="G33" s="167">
        <v>2.5773867789030326E-2</v>
      </c>
      <c r="H33" s="174">
        <v>7.7499999999999999E-2</v>
      </c>
      <c r="I33" s="172"/>
    </row>
    <row r="34" spans="1:9" ht="13.35" customHeight="1">
      <c r="A34" s="5" t="s">
        <v>83</v>
      </c>
      <c r="B34" s="20" t="s">
        <v>90</v>
      </c>
      <c r="C34" s="17" t="s">
        <v>91</v>
      </c>
      <c r="D34" s="17" t="s">
        <v>30</v>
      </c>
      <c r="E34" s="21">
        <v>1000000</v>
      </c>
      <c r="F34" s="22">
        <v>1008.9160000000001</v>
      </c>
      <c r="G34" s="167">
        <v>1.7283271816380053E-2</v>
      </c>
      <c r="H34" s="174">
        <v>7.7106999999999995E-2</v>
      </c>
      <c r="I34" s="172"/>
    </row>
    <row r="35" spans="1:9" ht="13.35" customHeight="1">
      <c r="A35" s="5" t="s">
        <v>86</v>
      </c>
      <c r="B35" s="20" t="s">
        <v>87</v>
      </c>
      <c r="C35" s="17" t="s">
        <v>88</v>
      </c>
      <c r="D35" s="17" t="s">
        <v>30</v>
      </c>
      <c r="E35" s="21">
        <v>1000000</v>
      </c>
      <c r="F35" s="22">
        <v>991.952</v>
      </c>
      <c r="G35" s="167">
        <v>1.6992669404392265E-2</v>
      </c>
      <c r="H35" s="174">
        <v>7.9784999999999995E-2</v>
      </c>
      <c r="I35" s="172"/>
    </row>
    <row r="36" spans="1:9" ht="13.35" customHeight="1">
      <c r="A36" s="5" t="s">
        <v>89</v>
      </c>
      <c r="B36" s="20" t="s">
        <v>590</v>
      </c>
      <c r="C36" s="17" t="s">
        <v>591</v>
      </c>
      <c r="D36" s="17" t="s">
        <v>501</v>
      </c>
      <c r="E36" s="21">
        <v>1000000</v>
      </c>
      <c r="F36" s="22">
        <v>980.37900000000002</v>
      </c>
      <c r="G36" s="167">
        <v>1.6794417711752871E-2</v>
      </c>
      <c r="H36" s="174">
        <v>8.0299999999999996E-2</v>
      </c>
      <c r="I36" s="172"/>
    </row>
    <row r="37" spans="1:9" ht="13.35" customHeight="1">
      <c r="A37" s="5" t="s">
        <v>92</v>
      </c>
      <c r="B37" s="20" t="s">
        <v>93</v>
      </c>
      <c r="C37" s="17" t="s">
        <v>94</v>
      </c>
      <c r="D37" s="17" t="s">
        <v>30</v>
      </c>
      <c r="E37" s="21">
        <v>661400</v>
      </c>
      <c r="F37" s="22">
        <v>670.34741919999999</v>
      </c>
      <c r="G37" s="167">
        <v>1.1483410568810946E-2</v>
      </c>
      <c r="H37" s="174">
        <v>7.3733999999999994E-2</v>
      </c>
      <c r="I37" s="172"/>
    </row>
    <row r="38" spans="1:9" ht="13.35" customHeight="1">
      <c r="A38" s="5" t="s">
        <v>95</v>
      </c>
      <c r="B38" s="20" t="s">
        <v>661</v>
      </c>
      <c r="C38" s="17" t="s">
        <v>96</v>
      </c>
      <c r="D38" s="17" t="s">
        <v>39</v>
      </c>
      <c r="E38" s="21">
        <v>600000</v>
      </c>
      <c r="F38" s="22">
        <v>601.88639999999998</v>
      </c>
      <c r="G38" s="167">
        <v>1.0310636617699046E-2</v>
      </c>
      <c r="H38" s="174">
        <v>7.9100000000000004E-2</v>
      </c>
      <c r="I38" s="172"/>
    </row>
    <row r="39" spans="1:9" ht="13.35" customHeight="1">
      <c r="A39" s="5" t="s">
        <v>97</v>
      </c>
      <c r="B39" s="20" t="s">
        <v>98</v>
      </c>
      <c r="C39" s="17" t="s">
        <v>99</v>
      </c>
      <c r="D39" s="17" t="s">
        <v>30</v>
      </c>
      <c r="E39" s="21">
        <v>500000</v>
      </c>
      <c r="F39" s="22">
        <v>508.59</v>
      </c>
      <c r="G39" s="167">
        <v>8.7124192827675757E-3</v>
      </c>
      <c r="H39" s="174">
        <v>6.6650000000000001E-2</v>
      </c>
      <c r="I39" s="172"/>
    </row>
    <row r="40" spans="1:9" ht="13.35" customHeight="1">
      <c r="A40" s="5" t="s">
        <v>100</v>
      </c>
      <c r="B40" s="20" t="s">
        <v>662</v>
      </c>
      <c r="C40" s="17" t="s">
        <v>607</v>
      </c>
      <c r="D40" s="17" t="s">
        <v>76</v>
      </c>
      <c r="E40" s="21">
        <v>500000</v>
      </c>
      <c r="F40" s="22">
        <v>506.00349999999997</v>
      </c>
      <c r="G40" s="167">
        <v>8.6681111515127755E-3</v>
      </c>
      <c r="H40" s="174">
        <v>8.0949999999999994E-2</v>
      </c>
      <c r="I40" s="172"/>
    </row>
    <row r="41" spans="1:9" ht="13.35" customHeight="1">
      <c r="A41" s="5" t="s">
        <v>103</v>
      </c>
      <c r="B41" s="20" t="s">
        <v>70</v>
      </c>
      <c r="C41" s="17" t="s">
        <v>71</v>
      </c>
      <c r="D41" s="17" t="s">
        <v>30</v>
      </c>
      <c r="E41" s="21">
        <v>500000</v>
      </c>
      <c r="F41" s="22">
        <v>490.8775</v>
      </c>
      <c r="G41" s="167">
        <v>8.4089946646153883E-3</v>
      </c>
      <c r="H41" s="174">
        <v>7.0494000000000001E-2</v>
      </c>
      <c r="I41" s="172"/>
    </row>
    <row r="42" spans="1:9" ht="13.35" customHeight="1">
      <c r="A42" s="5" t="s">
        <v>106</v>
      </c>
      <c r="B42" s="20" t="s">
        <v>558</v>
      </c>
      <c r="C42" s="17" t="s">
        <v>559</v>
      </c>
      <c r="D42" s="17" t="s">
        <v>30</v>
      </c>
      <c r="E42" s="21">
        <v>250000</v>
      </c>
      <c r="F42" s="22">
        <v>244.6825</v>
      </c>
      <c r="G42" s="167">
        <v>4.1915423644896229E-3</v>
      </c>
      <c r="H42" s="174">
        <v>6.7005999999999996E-2</v>
      </c>
      <c r="I42" s="172"/>
    </row>
    <row r="43" spans="1:9" ht="13.35" customHeight="1">
      <c r="A43" s="1"/>
      <c r="B43" s="20" t="s">
        <v>541</v>
      </c>
      <c r="C43" s="17" t="s">
        <v>542</v>
      </c>
      <c r="D43" s="17" t="s">
        <v>30</v>
      </c>
      <c r="E43" s="21">
        <v>250000</v>
      </c>
      <c r="F43" s="22">
        <v>240.05074999999999</v>
      </c>
      <c r="G43" s="167">
        <v>4.1121980045671731E-3</v>
      </c>
      <c r="H43" s="174">
        <v>7.7223E-2</v>
      </c>
      <c r="I43" s="172"/>
    </row>
    <row r="44" spans="1:9" ht="13.35" customHeight="1">
      <c r="A44" s="1"/>
      <c r="B44" s="20" t="s">
        <v>104</v>
      </c>
      <c r="C44" s="17" t="s">
        <v>105</v>
      </c>
      <c r="D44" s="17" t="s">
        <v>76</v>
      </c>
      <c r="E44" s="21">
        <v>100000</v>
      </c>
      <c r="F44" s="22">
        <v>101.1153</v>
      </c>
      <c r="G44" s="167">
        <v>1.7321592825317606E-3</v>
      </c>
      <c r="H44" s="174">
        <v>8.0750000000000002E-2</v>
      </c>
      <c r="I44" s="172"/>
    </row>
    <row r="45" spans="1:9" ht="13.35" customHeight="1">
      <c r="A45" s="1"/>
      <c r="B45" s="20" t="s">
        <v>107</v>
      </c>
      <c r="C45" s="17" t="s">
        <v>108</v>
      </c>
      <c r="D45" s="17" t="s">
        <v>39</v>
      </c>
      <c r="E45" s="21">
        <v>100000</v>
      </c>
      <c r="F45" s="22">
        <v>100.21210000000001</v>
      </c>
      <c r="G45" s="167">
        <v>1.7166869824546934E-3</v>
      </c>
      <c r="H45" s="174">
        <v>7.5200000000000003E-2</v>
      </c>
      <c r="I45" s="172"/>
    </row>
    <row r="46" spans="1:9" ht="13.35" customHeight="1">
      <c r="A46" s="1"/>
      <c r="B46" s="16" t="s">
        <v>22</v>
      </c>
      <c r="C46" s="17"/>
      <c r="D46" s="17"/>
      <c r="E46" s="17"/>
      <c r="F46" s="24">
        <v>50650.420469199998</v>
      </c>
      <c r="G46" s="168">
        <v>0.86766884912433118</v>
      </c>
      <c r="H46" s="173"/>
      <c r="I46" s="172"/>
    </row>
    <row r="47" spans="1:9" ht="13.35" customHeight="1">
      <c r="A47" s="1"/>
      <c r="B47" s="27" t="s">
        <v>109</v>
      </c>
      <c r="C47" s="28"/>
      <c r="D47" s="28"/>
      <c r="E47" s="28"/>
      <c r="F47" s="29" t="s">
        <v>24</v>
      </c>
      <c r="G47" s="169" t="s">
        <v>24</v>
      </c>
      <c r="H47" s="173"/>
      <c r="I47" s="172"/>
    </row>
    <row r="48" spans="1:9" ht="13.35" customHeight="1">
      <c r="A48" s="5" t="s">
        <v>112</v>
      </c>
      <c r="B48" s="27" t="s">
        <v>22</v>
      </c>
      <c r="C48" s="28"/>
      <c r="D48" s="28"/>
      <c r="E48" s="28"/>
      <c r="F48" s="29" t="s">
        <v>24</v>
      </c>
      <c r="G48" s="169" t="s">
        <v>24</v>
      </c>
      <c r="H48" s="173"/>
      <c r="I48" s="172"/>
    </row>
    <row r="49" spans="1:9" ht="13.35" customHeight="1">
      <c r="A49" s="1"/>
      <c r="B49" s="27" t="s">
        <v>551</v>
      </c>
      <c r="C49" s="30"/>
      <c r="D49" s="28"/>
      <c r="E49" s="30"/>
      <c r="F49" s="24">
        <v>50650.420469199998</v>
      </c>
      <c r="G49" s="168">
        <v>0.86766884912433118</v>
      </c>
      <c r="H49" s="173"/>
      <c r="I49" s="172"/>
    </row>
    <row r="50" spans="1:9" ht="13.35" customHeight="1">
      <c r="A50" s="1"/>
      <c r="B50" s="16" t="s">
        <v>110</v>
      </c>
      <c r="C50" s="17"/>
      <c r="D50" s="17"/>
      <c r="E50" s="17"/>
      <c r="F50" s="17"/>
      <c r="G50" s="166"/>
      <c r="H50" s="171"/>
      <c r="I50" s="172"/>
    </row>
    <row r="51" spans="1:9" ht="13.35" customHeight="1">
      <c r="A51" s="5" t="s">
        <v>116</v>
      </c>
      <c r="B51" s="16" t="s">
        <v>111</v>
      </c>
      <c r="C51" s="17"/>
      <c r="D51" s="17"/>
      <c r="E51" s="17"/>
      <c r="F51" s="17"/>
      <c r="G51" s="166"/>
      <c r="H51" s="171"/>
      <c r="I51" s="172"/>
    </row>
    <row r="52" spans="1:9" ht="13.35" customHeight="1">
      <c r="A52" s="5" t="s">
        <v>119</v>
      </c>
      <c r="B52" s="20" t="s">
        <v>113</v>
      </c>
      <c r="C52" s="17" t="s">
        <v>114</v>
      </c>
      <c r="D52" s="17"/>
      <c r="E52" s="21">
        <v>1942.5820000000001</v>
      </c>
      <c r="F52" s="22">
        <v>228.2794059</v>
      </c>
      <c r="G52" s="167">
        <v>3.9105485711907161E-3</v>
      </c>
      <c r="H52" s="174"/>
      <c r="I52" s="172"/>
    </row>
    <row r="53" spans="1:9" ht="13.35" customHeight="1">
      <c r="A53" s="1"/>
      <c r="B53" s="16" t="s">
        <v>22</v>
      </c>
      <c r="C53" s="17"/>
      <c r="D53" s="17"/>
      <c r="E53" s="17"/>
      <c r="F53" s="24">
        <v>228.2794059</v>
      </c>
      <c r="G53" s="168">
        <v>3.9105485711907161E-3</v>
      </c>
      <c r="H53" s="173"/>
      <c r="I53" s="172"/>
    </row>
    <row r="54" spans="1:9" ht="13.35" customHeight="1">
      <c r="A54" s="1"/>
      <c r="B54" s="27" t="s">
        <v>551</v>
      </c>
      <c r="C54" s="30"/>
      <c r="D54" s="28"/>
      <c r="E54" s="30"/>
      <c r="F54" s="24">
        <v>228.2794059</v>
      </c>
      <c r="G54" s="168">
        <v>3.9105485711907161E-3</v>
      </c>
      <c r="H54" s="173"/>
      <c r="I54" s="172"/>
    </row>
    <row r="55" spans="1:9" ht="13.35" customHeight="1">
      <c r="A55" s="1"/>
      <c r="B55" s="16" t="s">
        <v>115</v>
      </c>
      <c r="C55" s="17"/>
      <c r="D55" s="17"/>
      <c r="E55" s="17"/>
      <c r="F55" s="17"/>
      <c r="G55" s="166"/>
      <c r="H55" s="171"/>
      <c r="I55" s="172"/>
    </row>
    <row r="56" spans="1:9" ht="13.35" customHeight="1">
      <c r="A56" s="1"/>
      <c r="B56" s="20" t="s">
        <v>553</v>
      </c>
      <c r="C56" s="17"/>
      <c r="D56" s="17" t="s">
        <v>118</v>
      </c>
      <c r="E56" s="21"/>
      <c r="F56" s="22">
        <v>1376.34375</v>
      </c>
      <c r="G56" s="167">
        <v>2.3577506099641429E-2</v>
      </c>
      <c r="H56" s="174"/>
      <c r="I56" s="172"/>
    </row>
    <row r="57" spans="1:9" ht="13.35" customHeight="1">
      <c r="A57" s="1"/>
      <c r="B57" s="20" t="s">
        <v>117</v>
      </c>
      <c r="C57" s="17"/>
      <c r="D57" s="17" t="s">
        <v>118</v>
      </c>
      <c r="E57" s="21"/>
      <c r="F57" s="22">
        <v>10.095637200000001</v>
      </c>
      <c r="G57" s="167">
        <v>1.7294367607130625E-4</v>
      </c>
      <c r="H57" s="174"/>
      <c r="I57" s="172"/>
    </row>
    <row r="58" spans="1:9" ht="13.35" customHeight="1">
      <c r="A58" s="1"/>
      <c r="B58" s="16" t="s">
        <v>22</v>
      </c>
      <c r="C58" s="17"/>
      <c r="D58" s="17"/>
      <c r="E58" s="17"/>
      <c r="F58" s="24">
        <v>1386.4393872000001</v>
      </c>
      <c r="G58" s="168">
        <v>2.3750449775712737E-2</v>
      </c>
      <c r="H58" s="173"/>
      <c r="I58" s="172"/>
    </row>
    <row r="59" spans="1:9" ht="13.35" customHeight="1">
      <c r="A59" s="1"/>
      <c r="B59" s="27" t="s">
        <v>109</v>
      </c>
      <c r="C59" s="28"/>
      <c r="D59" s="28"/>
      <c r="E59" s="28"/>
      <c r="F59" s="29" t="s">
        <v>24</v>
      </c>
      <c r="G59" s="169" t="s">
        <v>24</v>
      </c>
      <c r="H59" s="173"/>
      <c r="I59" s="172"/>
    </row>
    <row r="60" spans="1:9" ht="13.35" customHeight="1">
      <c r="A60" s="1"/>
      <c r="B60" s="27" t="s">
        <v>22</v>
      </c>
      <c r="C60" s="28"/>
      <c r="D60" s="28"/>
      <c r="E60" s="28"/>
      <c r="F60" s="29" t="s">
        <v>24</v>
      </c>
      <c r="G60" s="169" t="s">
        <v>24</v>
      </c>
      <c r="H60" s="173"/>
      <c r="I60" s="172"/>
    </row>
    <row r="61" spans="1:9" ht="13.35" customHeight="1">
      <c r="A61" s="1"/>
      <c r="B61" s="27" t="s">
        <v>551</v>
      </c>
      <c r="C61" s="30"/>
      <c r="D61" s="28"/>
      <c r="E61" s="30"/>
      <c r="F61" s="24">
        <v>1386.4393872000001</v>
      </c>
      <c r="G61" s="168">
        <v>2.3750449775712737E-2</v>
      </c>
      <c r="H61" s="173"/>
      <c r="I61" s="172"/>
    </row>
    <row r="62" spans="1:9">
      <c r="B62" s="27" t="s">
        <v>120</v>
      </c>
      <c r="C62" s="17"/>
      <c r="D62" s="28"/>
      <c r="E62" s="17"/>
      <c r="F62" s="24">
        <v>1051.7302713820793</v>
      </c>
      <c r="G62" s="168">
        <v>1.8016703231796934E-2</v>
      </c>
      <c r="H62" s="173"/>
      <c r="I62" s="172"/>
    </row>
    <row r="63" spans="1:9" ht="15.75" thickBot="1">
      <c r="B63" s="32" t="s">
        <v>121</v>
      </c>
      <c r="C63" s="33"/>
      <c r="D63" s="33"/>
      <c r="E63" s="33"/>
      <c r="F63" s="34">
        <v>58375.289743682079</v>
      </c>
      <c r="G63" s="170">
        <v>1</v>
      </c>
      <c r="H63" s="173"/>
      <c r="I63" s="172"/>
    </row>
    <row r="64" spans="1:9">
      <c r="B64" s="36"/>
      <c r="C64" s="12"/>
      <c r="D64" s="12"/>
      <c r="E64" s="12"/>
      <c r="F64" s="12"/>
      <c r="G64" s="12"/>
      <c r="H64" s="12"/>
    </row>
    <row r="65" spans="2:8">
      <c r="B65" s="37" t="s">
        <v>118</v>
      </c>
      <c r="C65" s="12"/>
      <c r="D65" s="12"/>
      <c r="E65" s="12"/>
      <c r="F65" s="12"/>
      <c r="G65" s="12"/>
      <c r="H65" s="12"/>
    </row>
    <row r="66" spans="2:8">
      <c r="B66" s="37" t="s">
        <v>122</v>
      </c>
      <c r="C66" s="12"/>
      <c r="D66" s="12"/>
      <c r="E66" s="12"/>
      <c r="F66" s="12"/>
      <c r="G66" s="12"/>
      <c r="H66" s="12"/>
    </row>
    <row r="67" spans="2:8">
      <c r="B67" s="37" t="s">
        <v>123</v>
      </c>
      <c r="C67" s="12"/>
      <c r="D67" s="12"/>
      <c r="E67" s="12"/>
      <c r="F67" s="12"/>
      <c r="G67" s="12"/>
      <c r="H67" s="12"/>
    </row>
    <row r="68" spans="2:8" ht="15.75" thickBot="1"/>
    <row r="69" spans="2:8">
      <c r="B69" s="38"/>
      <c r="C69" s="39"/>
      <c r="D69" s="39"/>
      <c r="E69" s="40"/>
      <c r="F69" s="39"/>
      <c r="G69" s="41"/>
      <c r="H69" s="42"/>
    </row>
    <row r="70" spans="2:8">
      <c r="B70" s="43" t="s">
        <v>721</v>
      </c>
      <c r="C70" s="44"/>
      <c r="D70" s="45"/>
      <c r="E70" s="46"/>
      <c r="F70" s="47"/>
      <c r="G70" s="48"/>
      <c r="H70" s="49"/>
    </row>
    <row r="71" spans="2:8">
      <c r="B71" s="43" t="s">
        <v>722</v>
      </c>
      <c r="C71" s="50" t="s">
        <v>723</v>
      </c>
      <c r="D71" s="44"/>
      <c r="E71" s="46"/>
      <c r="F71" s="51"/>
      <c r="G71" s="48"/>
      <c r="H71" s="49"/>
    </row>
    <row r="72" spans="2:8">
      <c r="B72" s="43" t="s">
        <v>724</v>
      </c>
      <c r="C72" s="44"/>
      <c r="D72" s="44"/>
      <c r="E72" s="46"/>
      <c r="F72" s="51"/>
      <c r="G72" s="48"/>
      <c r="H72" s="49"/>
    </row>
    <row r="73" spans="2:8">
      <c r="B73" s="52" t="s">
        <v>725</v>
      </c>
      <c r="C73" s="48">
        <v>23.2517</v>
      </c>
      <c r="D73" s="44"/>
      <c r="E73" s="46"/>
      <c r="F73" s="51"/>
      <c r="G73" s="48"/>
      <c r="H73" s="49"/>
    </row>
    <row r="74" spans="2:8">
      <c r="B74" s="52" t="s">
        <v>726</v>
      </c>
      <c r="C74" s="48">
        <v>12.8131</v>
      </c>
      <c r="D74" s="44"/>
      <c r="E74" s="46"/>
      <c r="F74" s="51"/>
      <c r="G74" s="48"/>
      <c r="H74" s="49"/>
    </row>
    <row r="75" spans="2:8">
      <c r="B75" s="52" t="s">
        <v>727</v>
      </c>
      <c r="C75" s="48">
        <v>22.437899999999999</v>
      </c>
      <c r="D75" s="44"/>
      <c r="E75" s="46"/>
      <c r="F75" s="51"/>
      <c r="G75" s="48"/>
      <c r="H75" s="49"/>
    </row>
    <row r="76" spans="2:8">
      <c r="B76" s="52" t="s">
        <v>728</v>
      </c>
      <c r="C76" s="48">
        <v>23.2516</v>
      </c>
      <c r="D76" s="44"/>
      <c r="E76" s="46"/>
      <c r="F76" s="51"/>
      <c r="G76" s="48"/>
      <c r="H76" s="49"/>
    </row>
    <row r="77" spans="2:8">
      <c r="B77" s="52" t="s">
        <v>729</v>
      </c>
      <c r="C77" s="48">
        <v>22.437799999999999</v>
      </c>
      <c r="D77" s="44"/>
      <c r="E77" s="46"/>
      <c r="F77" s="51"/>
      <c r="G77" s="48"/>
      <c r="H77" s="49"/>
    </row>
    <row r="78" spans="2:8">
      <c r="B78" s="52" t="s">
        <v>730</v>
      </c>
      <c r="C78" s="48">
        <v>24.576799999999999</v>
      </c>
      <c r="D78" s="44"/>
      <c r="E78" s="46"/>
      <c r="F78" s="51"/>
      <c r="G78" s="48"/>
      <c r="H78" s="49"/>
    </row>
    <row r="79" spans="2:8">
      <c r="B79" s="52" t="s">
        <v>731</v>
      </c>
      <c r="C79" s="48">
        <v>13.88</v>
      </c>
      <c r="D79" s="44"/>
      <c r="E79" s="46"/>
      <c r="F79" s="51"/>
      <c r="G79" s="48"/>
      <c r="H79" s="49"/>
    </row>
    <row r="80" spans="2:8">
      <c r="B80" s="52" t="s">
        <v>732</v>
      </c>
      <c r="C80" s="48">
        <v>22.6753</v>
      </c>
      <c r="D80" s="44"/>
      <c r="E80" s="46"/>
      <c r="F80" s="51"/>
      <c r="G80" s="48"/>
      <c r="H80" s="49"/>
    </row>
    <row r="81" spans="2:8">
      <c r="B81" s="52" t="s">
        <v>733</v>
      </c>
      <c r="C81" s="53"/>
      <c r="D81" s="44"/>
      <c r="E81" s="46"/>
      <c r="F81" s="51"/>
      <c r="G81" s="48"/>
      <c r="H81" s="49"/>
    </row>
    <row r="82" spans="2:8">
      <c r="B82" s="52" t="s">
        <v>725</v>
      </c>
      <c r="C82" s="48">
        <v>23.4237</v>
      </c>
      <c r="D82" s="44"/>
      <c r="E82" s="46"/>
      <c r="F82" s="51"/>
      <c r="G82" s="48"/>
      <c r="H82" s="49"/>
    </row>
    <row r="83" spans="2:8">
      <c r="B83" s="52" t="s">
        <v>726</v>
      </c>
      <c r="C83" s="48">
        <v>12.858000000000001</v>
      </c>
      <c r="D83" s="44"/>
      <c r="E83" s="46"/>
      <c r="F83" s="51"/>
      <c r="G83" s="48"/>
      <c r="H83" s="49"/>
    </row>
    <row r="84" spans="2:8">
      <c r="B84" s="52" t="s">
        <v>727</v>
      </c>
      <c r="C84" s="48">
        <v>22.603899999999999</v>
      </c>
      <c r="D84" s="44"/>
      <c r="E84" s="46"/>
      <c r="F84" s="51"/>
      <c r="G84" s="48"/>
      <c r="H84" s="49"/>
    </row>
    <row r="85" spans="2:8">
      <c r="B85" s="52" t="s">
        <v>728</v>
      </c>
      <c r="C85" s="48">
        <v>23.4236</v>
      </c>
      <c r="D85" s="44"/>
      <c r="E85" s="46"/>
      <c r="F85" s="51"/>
      <c r="G85" s="48"/>
      <c r="H85" s="49"/>
    </row>
    <row r="86" spans="2:8">
      <c r="B86" s="52" t="s">
        <v>729</v>
      </c>
      <c r="C86" s="48">
        <v>22.6037</v>
      </c>
      <c r="D86" s="44"/>
      <c r="E86" s="46"/>
      <c r="F86" s="51"/>
      <c r="G86" s="48"/>
      <c r="H86" s="49"/>
    </row>
    <row r="87" spans="2:8">
      <c r="B87" s="52" t="s">
        <v>730</v>
      </c>
      <c r="C87" s="48">
        <v>24.763500000000001</v>
      </c>
      <c r="D87" s="44"/>
      <c r="E87" s="46"/>
      <c r="F87" s="51"/>
      <c r="G87" s="48"/>
      <c r="H87" s="49"/>
    </row>
    <row r="88" spans="2:8">
      <c r="B88" s="52" t="s">
        <v>731</v>
      </c>
      <c r="C88" s="48">
        <v>13.935600000000001</v>
      </c>
      <c r="D88" s="44"/>
      <c r="E88" s="46"/>
      <c r="F88" s="51"/>
      <c r="G88" s="48"/>
      <c r="H88" s="49"/>
    </row>
    <row r="89" spans="2:8">
      <c r="B89" s="52" t="s">
        <v>732</v>
      </c>
      <c r="C89" s="48">
        <v>22.8476</v>
      </c>
      <c r="D89" s="44"/>
      <c r="E89" s="46"/>
      <c r="F89" s="51"/>
      <c r="G89" s="48"/>
      <c r="H89" s="49"/>
    </row>
    <row r="90" spans="2:8">
      <c r="B90" s="43" t="s">
        <v>734</v>
      </c>
      <c r="C90" s="50" t="s">
        <v>723</v>
      </c>
      <c r="D90" s="44"/>
      <c r="E90" s="46"/>
      <c r="F90" s="51"/>
      <c r="G90" s="48"/>
      <c r="H90" s="49"/>
    </row>
    <row r="91" spans="2:8">
      <c r="B91" s="43" t="s">
        <v>735</v>
      </c>
      <c r="C91" s="50" t="s">
        <v>723</v>
      </c>
      <c r="D91" s="44"/>
      <c r="E91" s="46"/>
      <c r="F91" s="51"/>
      <c r="G91" s="48"/>
      <c r="H91" s="49"/>
    </row>
    <row r="92" spans="2:8">
      <c r="B92" s="43" t="s">
        <v>736</v>
      </c>
      <c r="C92" s="50" t="s">
        <v>723</v>
      </c>
      <c r="D92" s="44"/>
      <c r="E92" s="46"/>
      <c r="F92" s="51"/>
      <c r="G92" s="48"/>
      <c r="H92" s="49"/>
    </row>
    <row r="93" spans="2:8">
      <c r="B93" s="43" t="s">
        <v>737</v>
      </c>
      <c r="C93" s="50" t="s">
        <v>738</v>
      </c>
      <c r="D93" s="44"/>
      <c r="E93" s="46"/>
      <c r="F93" s="51"/>
      <c r="G93" s="48"/>
      <c r="H93" s="49"/>
    </row>
    <row r="94" spans="2:8">
      <c r="B94" s="43" t="s">
        <v>739</v>
      </c>
      <c r="C94" s="50"/>
      <c r="D94" s="44"/>
      <c r="E94" s="46"/>
      <c r="F94" s="51"/>
      <c r="G94" s="48"/>
      <c r="H94" s="49"/>
    </row>
    <row r="95" spans="2:8">
      <c r="B95" s="43" t="s">
        <v>740</v>
      </c>
      <c r="C95" s="54" t="s">
        <v>741</v>
      </c>
      <c r="D95" s="54" t="s">
        <v>110</v>
      </c>
      <c r="E95" s="46"/>
      <c r="F95" s="51"/>
      <c r="G95" s="48"/>
      <c r="H95" s="49"/>
    </row>
    <row r="96" spans="2:8">
      <c r="B96" s="52" t="s">
        <v>729</v>
      </c>
      <c r="C96" s="55" t="s">
        <v>723</v>
      </c>
      <c r="D96" s="55" t="s">
        <v>723</v>
      </c>
      <c r="E96" s="46"/>
      <c r="F96" s="51"/>
      <c r="G96" s="48"/>
      <c r="H96" s="49"/>
    </row>
    <row r="97" spans="2:8">
      <c r="B97" s="52" t="s">
        <v>726</v>
      </c>
      <c r="C97" s="55">
        <v>0.05</v>
      </c>
      <c r="D97" s="55">
        <v>0.05</v>
      </c>
      <c r="E97" s="46"/>
      <c r="F97" s="51"/>
      <c r="G97" s="48"/>
      <c r="H97" s="49"/>
    </row>
    <row r="98" spans="2:8">
      <c r="B98" s="52" t="s">
        <v>727</v>
      </c>
      <c r="C98" s="55" t="s">
        <v>723</v>
      </c>
      <c r="D98" s="55" t="s">
        <v>723</v>
      </c>
      <c r="E98" s="46"/>
      <c r="F98" s="51"/>
      <c r="G98" s="48"/>
      <c r="H98" s="49"/>
    </row>
    <row r="99" spans="2:8">
      <c r="B99" s="52" t="s">
        <v>731</v>
      </c>
      <c r="C99" s="55">
        <v>0.05</v>
      </c>
      <c r="D99" s="55">
        <v>0.05</v>
      </c>
      <c r="E99" s="46"/>
      <c r="F99" s="51"/>
      <c r="G99" s="48"/>
      <c r="H99" s="49"/>
    </row>
    <row r="100" spans="2:8">
      <c r="B100" s="52" t="s">
        <v>732</v>
      </c>
      <c r="C100" s="55" t="s">
        <v>723</v>
      </c>
      <c r="D100" s="55" t="s">
        <v>723</v>
      </c>
      <c r="E100" s="46"/>
      <c r="F100" s="51"/>
      <c r="G100" s="48"/>
      <c r="H100" s="49"/>
    </row>
    <row r="101" spans="2:8" ht="36.75">
      <c r="B101" s="56" t="s">
        <v>742</v>
      </c>
      <c r="C101" s="57"/>
      <c r="D101" s="57"/>
      <c r="E101" s="46"/>
      <c r="F101" s="51"/>
      <c r="G101" s="48"/>
      <c r="H101" s="49"/>
    </row>
    <row r="102" spans="2:8">
      <c r="B102" s="58" t="s">
        <v>743</v>
      </c>
      <c r="C102" s="59" t="s">
        <v>723</v>
      </c>
      <c r="D102" s="57"/>
      <c r="E102" s="57"/>
      <c r="F102" s="51"/>
      <c r="G102" s="48"/>
      <c r="H102" s="49"/>
    </row>
    <row r="103" spans="2:8">
      <c r="B103" s="43" t="s">
        <v>744</v>
      </c>
      <c r="C103" s="59" t="s">
        <v>723</v>
      </c>
      <c r="D103" s="44"/>
      <c r="E103" s="46"/>
      <c r="F103" s="51"/>
      <c r="G103" s="48"/>
      <c r="H103" s="49"/>
    </row>
    <row r="104" spans="2:8" ht="15.75" thickBot="1">
      <c r="B104" s="60" t="s">
        <v>745</v>
      </c>
      <c r="C104" s="61" t="s">
        <v>723</v>
      </c>
      <c r="D104" s="62"/>
      <c r="E104" s="63"/>
      <c r="F104" s="64"/>
      <c r="G104" s="65"/>
      <c r="H104" s="66"/>
    </row>
    <row r="105" spans="2:8">
      <c r="B105" s="44"/>
      <c r="C105" s="50"/>
      <c r="D105" s="44"/>
      <c r="E105" s="46"/>
      <c r="F105" s="51"/>
      <c r="G105" s="48"/>
      <c r="H105" s="72"/>
    </row>
    <row r="106" spans="2:8" ht="48">
      <c r="B106" s="36" t="s">
        <v>812</v>
      </c>
      <c r="C106" s="50"/>
      <c r="D106" s="44"/>
      <c r="E106" s="46"/>
      <c r="F106" s="51"/>
      <c r="G106" s="48"/>
      <c r="H106" s="72"/>
    </row>
    <row r="107" spans="2:8">
      <c r="B107" s="37" t="s">
        <v>122</v>
      </c>
      <c r="C107" s="50"/>
      <c r="D107" s="44"/>
      <c r="E107" s="46"/>
      <c r="F107" s="51"/>
      <c r="G107" s="48"/>
      <c r="H107" s="72"/>
    </row>
    <row r="108" spans="2:8">
      <c r="B108" s="37" t="s">
        <v>123</v>
      </c>
      <c r="C108" s="50"/>
      <c r="D108" s="44"/>
      <c r="E108" s="46"/>
      <c r="F108" s="51"/>
      <c r="G108" s="48"/>
      <c r="H108" s="72"/>
    </row>
    <row r="109" spans="2:8">
      <c r="B109" s="44"/>
      <c r="C109" s="50"/>
      <c r="D109" s="44"/>
      <c r="E109" s="46"/>
      <c r="F109" s="51"/>
      <c r="G109" s="48"/>
      <c r="H109" s="72"/>
    </row>
    <row r="110" spans="2:8" ht="15.75" thickBot="1"/>
    <row r="111" spans="2:8" ht="15.75" thickBot="1">
      <c r="B111" s="145" t="s">
        <v>811</v>
      </c>
      <c r="C111" s="145"/>
      <c r="D111" s="146"/>
      <c r="E111" s="146"/>
      <c r="F111" s="146"/>
      <c r="G111" s="146"/>
    </row>
    <row r="112" spans="2:8" ht="30.75" thickBot="1">
      <c r="B112" s="147" t="s">
        <v>804</v>
      </c>
      <c r="C112" s="148" t="s">
        <v>1</v>
      </c>
      <c r="D112" s="149" t="s">
        <v>805</v>
      </c>
      <c r="E112" s="148" t="s">
        <v>806</v>
      </c>
      <c r="F112" s="149" t="s">
        <v>807</v>
      </c>
      <c r="G112" s="148" t="s">
        <v>808</v>
      </c>
    </row>
    <row r="113" spans="2:7" ht="15.75" thickBot="1">
      <c r="B113" s="150" t="s">
        <v>809</v>
      </c>
      <c r="C113" s="151" t="s">
        <v>809</v>
      </c>
      <c r="D113" s="152" t="s">
        <v>809</v>
      </c>
      <c r="E113" s="153" t="s">
        <v>809</v>
      </c>
      <c r="F113" s="152" t="s">
        <v>809</v>
      </c>
      <c r="G113" s="154" t="s">
        <v>809</v>
      </c>
    </row>
    <row r="114" spans="2:7" ht="15.75" thickBot="1">
      <c r="B114" s="155"/>
      <c r="C114" s="156"/>
      <c r="D114" s="156"/>
      <c r="E114" s="156"/>
      <c r="F114" s="156"/>
      <c r="G114" s="156"/>
    </row>
    <row r="115" spans="2:7" ht="45.75" thickBot="1">
      <c r="B115" s="157" t="s">
        <v>810</v>
      </c>
      <c r="C115" s="158"/>
      <c r="D115" s="156"/>
      <c r="E115" s="156"/>
      <c r="F115" s="156"/>
      <c r="G115" s="156"/>
    </row>
    <row r="116" spans="2:7" ht="15.75" thickBot="1">
      <c r="B116" s="175"/>
      <c r="C116" s="175"/>
      <c r="D116" s="176"/>
      <c r="E116" s="176"/>
      <c r="F116" s="176"/>
      <c r="G116" s="176"/>
    </row>
    <row r="117" spans="2:7" ht="15.75" thickBot="1">
      <c r="B117" s="203" t="s">
        <v>802</v>
      </c>
      <c r="C117" s="204"/>
    </row>
    <row r="118" spans="2:7" ht="50.25" thickBot="1">
      <c r="B118" s="137" t="s">
        <v>792</v>
      </c>
      <c r="C118" s="138" t="s">
        <v>817</v>
      </c>
    </row>
    <row r="119" spans="2:7" ht="17.25" thickBot="1">
      <c r="B119" s="137" t="s">
        <v>793</v>
      </c>
      <c r="C119" s="139" t="s">
        <v>118</v>
      </c>
    </row>
    <row r="120" spans="2:7" ht="15.75" thickBot="1">
      <c r="B120" s="140" t="s">
        <v>118</v>
      </c>
      <c r="C120" s="139" t="s">
        <v>118</v>
      </c>
    </row>
    <row r="121" spans="2:7" ht="17.25" thickBot="1">
      <c r="B121" s="137" t="s">
        <v>794</v>
      </c>
      <c r="C121" s="141">
        <v>7.6291579122711464E-2</v>
      </c>
    </row>
    <row r="122" spans="2:7" ht="17.25" thickBot="1">
      <c r="B122" s="140" t="s">
        <v>795</v>
      </c>
      <c r="C122" s="138">
        <v>4.3407116523914242</v>
      </c>
    </row>
    <row r="123" spans="2:7" ht="17.25" thickBot="1">
      <c r="B123" s="137" t="s">
        <v>796</v>
      </c>
      <c r="C123" s="142"/>
    </row>
    <row r="124" spans="2:7" ht="17.25" thickBot="1">
      <c r="B124" s="137" t="s">
        <v>797</v>
      </c>
      <c r="C124" s="143">
        <v>4.535609137493128</v>
      </c>
    </row>
    <row r="125" spans="2:7" ht="17.25" thickBot="1">
      <c r="B125" s="137" t="s">
        <v>798</v>
      </c>
      <c r="C125" s="143"/>
    </row>
    <row r="126" spans="2:7" ht="17.25" thickBot="1">
      <c r="B126" s="137" t="s">
        <v>799</v>
      </c>
      <c r="C126" s="143">
        <v>6.0344759652676867</v>
      </c>
    </row>
    <row r="127" spans="2:7" ht="17.25" thickBot="1">
      <c r="B127" s="137" t="s">
        <v>800</v>
      </c>
      <c r="C127" s="143"/>
    </row>
    <row r="128" spans="2:7" ht="17.25" thickBot="1">
      <c r="B128" s="140" t="s">
        <v>118</v>
      </c>
      <c r="C128" s="138" t="s">
        <v>118</v>
      </c>
    </row>
    <row r="129" spans="2:7" ht="17.25" thickBot="1">
      <c r="B129" s="137" t="s">
        <v>801</v>
      </c>
      <c r="C129" s="144">
        <v>46142</v>
      </c>
    </row>
    <row r="132" spans="2:7">
      <c r="B132" s="178" t="s">
        <v>818</v>
      </c>
      <c r="C132" s="179"/>
      <c r="D132" s="179"/>
      <c r="E132" s="179"/>
      <c r="F132" s="179"/>
      <c r="G132" s="179"/>
    </row>
    <row r="134" spans="2:7" ht="15.75" thickBot="1">
      <c r="B134" s="180" t="s">
        <v>819</v>
      </c>
      <c r="C134" s="179"/>
      <c r="D134" s="179"/>
      <c r="E134" s="179"/>
      <c r="F134" s="179"/>
      <c r="G134" s="179"/>
    </row>
    <row r="135" spans="2:7" ht="15.75" thickBot="1">
      <c r="B135" s="181" t="s">
        <v>820</v>
      </c>
      <c r="C135" s="205"/>
      <c r="D135" s="206"/>
      <c r="E135" s="209" t="s">
        <v>823</v>
      </c>
      <c r="F135" s="210"/>
      <c r="G135" s="206"/>
    </row>
    <row r="136" spans="2:7" ht="172.5" customHeight="1" thickBot="1">
      <c r="B136" s="182" t="s">
        <v>821</v>
      </c>
      <c r="C136" s="207"/>
      <c r="D136" s="208"/>
      <c r="E136" s="211"/>
      <c r="F136" s="212"/>
      <c r="G136" s="213"/>
    </row>
    <row r="137" spans="2:7">
      <c r="B137" s="214" t="s">
        <v>822</v>
      </c>
      <c r="C137" s="214"/>
      <c r="D137" s="214"/>
      <c r="E137" s="179"/>
      <c r="F137" s="179"/>
      <c r="G137" s="179"/>
    </row>
  </sheetData>
  <mergeCells count="4">
    <mergeCell ref="B117:C117"/>
    <mergeCell ref="C135:D136"/>
    <mergeCell ref="E135:G136"/>
    <mergeCell ref="B137:D137"/>
  </mergeCells>
  <conditionalFormatting sqref="F59">
    <cfRule type="cellIs" dxfId="8" priority="2" operator="equal">
      <formula>TRUE</formula>
    </cfRule>
  </conditionalFormatting>
  <conditionalFormatting sqref="F62">
    <cfRule type="cellIs" dxfId="7"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I71"/>
  <sheetViews>
    <sheetView topLeftCell="A68" workbookViewId="0">
      <selection activeCell="I70" sqref="I70"/>
    </sheetView>
  </sheetViews>
  <sheetFormatPr defaultRowHeight="15"/>
  <cols>
    <col min="1" max="1" width="3.42578125" customWidth="1"/>
    <col min="2" max="2" width="50" customWidth="1"/>
    <col min="3" max="3" width="16.5703125" customWidth="1"/>
    <col min="4" max="4" width="33.42578125" customWidth="1"/>
    <col min="5" max="8" width="16.5703125" customWidth="1"/>
  </cols>
  <sheetData>
    <row r="1" spans="1:9" ht="16.149999999999999" customHeight="1">
      <c r="A1" s="12"/>
      <c r="B1" s="277" t="s">
        <v>855</v>
      </c>
      <c r="C1" s="277"/>
      <c r="D1" s="277"/>
      <c r="E1" s="277"/>
      <c r="F1" s="277"/>
      <c r="G1" s="277"/>
      <c r="H1" s="12"/>
    </row>
    <row r="2" spans="1:9" ht="13.35" customHeight="1">
      <c r="A2" s="1"/>
      <c r="B2" s="3"/>
      <c r="C2" s="1"/>
      <c r="D2" s="1"/>
      <c r="E2" s="1"/>
      <c r="F2" s="1"/>
      <c r="G2" s="1"/>
      <c r="H2" s="1"/>
    </row>
    <row r="3" spans="1:9" ht="13.35" customHeight="1" thickBot="1">
      <c r="A3" s="4"/>
      <c r="B3" s="11" t="s">
        <v>720</v>
      </c>
      <c r="C3" s="12"/>
      <c r="D3" s="12"/>
      <c r="E3" s="12"/>
      <c r="F3" s="12"/>
      <c r="G3" s="12"/>
      <c r="H3" s="12"/>
    </row>
    <row r="4" spans="1:9" ht="36">
      <c r="A4" s="1"/>
      <c r="B4" s="13" t="s">
        <v>0</v>
      </c>
      <c r="C4" s="14" t="s">
        <v>1</v>
      </c>
      <c r="D4" s="15" t="s">
        <v>124</v>
      </c>
      <c r="E4" s="15" t="s">
        <v>3</v>
      </c>
      <c r="F4" s="15" t="s">
        <v>4</v>
      </c>
      <c r="G4" s="165" t="s">
        <v>5</v>
      </c>
      <c r="H4" s="164" t="s">
        <v>552</v>
      </c>
      <c r="I4" s="164" t="s">
        <v>815</v>
      </c>
    </row>
    <row r="5" spans="1:9" ht="13.35" customHeight="1">
      <c r="A5" s="1"/>
      <c r="B5" s="16" t="s">
        <v>126</v>
      </c>
      <c r="C5" s="17"/>
      <c r="D5" s="17"/>
      <c r="E5" s="17"/>
      <c r="F5" s="17"/>
      <c r="G5" s="166"/>
      <c r="H5" s="171"/>
      <c r="I5" s="172"/>
    </row>
    <row r="6" spans="1:9" ht="13.35" customHeight="1">
      <c r="A6" s="1"/>
      <c r="B6" s="16" t="s">
        <v>155</v>
      </c>
      <c r="C6" s="17"/>
      <c r="D6" s="17"/>
      <c r="E6" s="17"/>
      <c r="F6" s="17"/>
      <c r="G6" s="166"/>
      <c r="H6" s="171"/>
      <c r="I6" s="172"/>
    </row>
    <row r="7" spans="1:9" ht="13.35" customHeight="1">
      <c r="A7" s="5" t="s">
        <v>528</v>
      </c>
      <c r="B7" s="20" t="s">
        <v>643</v>
      </c>
      <c r="C7" s="17" t="s">
        <v>644</v>
      </c>
      <c r="D7" s="17" t="s">
        <v>30</v>
      </c>
      <c r="E7" s="21">
        <v>500000</v>
      </c>
      <c r="F7" s="22">
        <v>499.08449999999999</v>
      </c>
      <c r="G7" s="167">
        <v>1.1998072545358996E-2</v>
      </c>
      <c r="H7" s="174">
        <v>5.1499999999999997E-2</v>
      </c>
      <c r="I7" s="172"/>
    </row>
    <row r="8" spans="1:9" ht="13.35" customHeight="1">
      <c r="A8" s="1"/>
      <c r="B8" s="20" t="s">
        <v>715</v>
      </c>
      <c r="C8" s="17" t="s">
        <v>716</v>
      </c>
      <c r="D8" s="17" t="s">
        <v>30</v>
      </c>
      <c r="E8" s="21">
        <v>500000</v>
      </c>
      <c r="F8" s="22">
        <v>498.60649999999998</v>
      </c>
      <c r="G8" s="167">
        <v>1.1986581347622576E-2</v>
      </c>
      <c r="H8" s="174">
        <v>5.0999999999999997E-2</v>
      </c>
      <c r="I8" s="172"/>
    </row>
    <row r="9" spans="1:9" ht="13.35" customHeight="1">
      <c r="A9" s="1"/>
      <c r="B9" s="20" t="s">
        <v>647</v>
      </c>
      <c r="C9" s="17" t="s">
        <v>648</v>
      </c>
      <c r="D9" s="17" t="s">
        <v>30</v>
      </c>
      <c r="E9" s="21">
        <v>500000</v>
      </c>
      <c r="F9" s="22">
        <v>498.53699999999998</v>
      </c>
      <c r="G9" s="167">
        <v>1.1984910556319896E-2</v>
      </c>
      <c r="H9" s="174">
        <v>5.0999999999999997E-2</v>
      </c>
      <c r="I9" s="172"/>
    </row>
    <row r="10" spans="1:9" ht="13.35" customHeight="1">
      <c r="A10" s="5" t="s">
        <v>533</v>
      </c>
      <c r="B10" s="16" t="s">
        <v>22</v>
      </c>
      <c r="C10" s="17"/>
      <c r="D10" s="17"/>
      <c r="E10" s="17"/>
      <c r="F10" s="24">
        <v>1496.2280000000001</v>
      </c>
      <c r="G10" s="168">
        <v>3.5969564449301467E-2</v>
      </c>
      <c r="H10" s="173"/>
      <c r="I10" s="172"/>
    </row>
    <row r="11" spans="1:9" ht="13.35" customHeight="1">
      <c r="A11" s="1"/>
      <c r="B11" s="27" t="s">
        <v>551</v>
      </c>
      <c r="C11" s="30"/>
      <c r="D11" s="28"/>
      <c r="E11" s="30"/>
      <c r="F11" s="24">
        <v>1496.2280000000001</v>
      </c>
      <c r="G11" s="168">
        <v>3.5969564449301467E-2</v>
      </c>
      <c r="H11" s="173"/>
      <c r="I11" s="172"/>
    </row>
    <row r="12" spans="1:9" ht="13.35" customHeight="1">
      <c r="A12" s="1"/>
      <c r="B12" s="16" t="s">
        <v>115</v>
      </c>
      <c r="C12" s="17"/>
      <c r="D12" s="17"/>
      <c r="E12" s="17"/>
      <c r="F12" s="17"/>
      <c r="G12" s="166"/>
      <c r="H12" s="171"/>
      <c r="I12" s="172"/>
    </row>
    <row r="13" spans="1:9" ht="13.35" customHeight="1">
      <c r="A13" s="5" t="s">
        <v>534</v>
      </c>
      <c r="B13" s="20" t="s">
        <v>553</v>
      </c>
      <c r="C13" s="17"/>
      <c r="D13" s="17" t="s">
        <v>118</v>
      </c>
      <c r="E13" s="21"/>
      <c r="F13" s="22">
        <v>32500.0886943</v>
      </c>
      <c r="G13" s="167">
        <v>0.78130741765134581</v>
      </c>
      <c r="H13" s="174"/>
      <c r="I13" s="172"/>
    </row>
    <row r="14" spans="1:9" ht="13.35" customHeight="1">
      <c r="A14" s="1"/>
      <c r="B14" s="20" t="s">
        <v>553</v>
      </c>
      <c r="C14" s="17"/>
      <c r="D14" s="17" t="s">
        <v>118</v>
      </c>
      <c r="E14" s="21"/>
      <c r="F14" s="22">
        <v>5949.9941500000004</v>
      </c>
      <c r="G14" s="167">
        <v>0.14303882700456863</v>
      </c>
      <c r="H14" s="174"/>
      <c r="I14" s="172"/>
    </row>
    <row r="15" spans="1:9" ht="13.35" customHeight="1">
      <c r="A15" s="1"/>
      <c r="B15" s="20" t="s">
        <v>553</v>
      </c>
      <c r="C15" s="17"/>
      <c r="D15" s="17" t="s">
        <v>118</v>
      </c>
      <c r="E15" s="21"/>
      <c r="F15" s="22">
        <v>1999.20264</v>
      </c>
      <c r="G15" s="167">
        <v>4.8061156592908064E-2</v>
      </c>
      <c r="H15" s="174"/>
      <c r="I15" s="172"/>
    </row>
    <row r="16" spans="1:9">
      <c r="B16" s="20" t="s">
        <v>691</v>
      </c>
      <c r="C16" s="17"/>
      <c r="D16" s="17" t="s">
        <v>118</v>
      </c>
      <c r="E16" s="21"/>
      <c r="F16" s="22">
        <v>1.7492441000000001</v>
      </c>
      <c r="G16" s="167">
        <v>4.2052112640927947E-5</v>
      </c>
      <c r="H16" s="174"/>
      <c r="I16" s="172"/>
    </row>
    <row r="17" spans="2:9">
      <c r="B17" s="16" t="s">
        <v>22</v>
      </c>
      <c r="C17" s="17"/>
      <c r="D17" s="17"/>
      <c r="E17" s="17"/>
      <c r="F17" s="24">
        <v>40451.034728400002</v>
      </c>
      <c r="G17" s="168">
        <v>0.97244945336146349</v>
      </c>
      <c r="H17" s="173"/>
      <c r="I17" s="172"/>
    </row>
    <row r="18" spans="2:9">
      <c r="B18" s="27" t="s">
        <v>551</v>
      </c>
      <c r="C18" s="30"/>
      <c r="D18" s="28"/>
      <c r="E18" s="30"/>
      <c r="F18" s="24">
        <v>40451.034728400002</v>
      </c>
      <c r="G18" s="168">
        <v>0.97244945336146349</v>
      </c>
      <c r="H18" s="173"/>
      <c r="I18" s="172"/>
    </row>
    <row r="19" spans="2:9">
      <c r="B19" s="27" t="s">
        <v>120</v>
      </c>
      <c r="C19" s="17"/>
      <c r="D19" s="28"/>
      <c r="E19" s="17"/>
      <c r="F19" s="24">
        <v>-350.20635845396845</v>
      </c>
      <c r="G19" s="168">
        <v>-8.41901781076493E-3</v>
      </c>
      <c r="H19" s="173"/>
      <c r="I19" s="172"/>
    </row>
    <row r="20" spans="2:9" ht="15.75" thickBot="1">
      <c r="B20" s="32" t="s">
        <v>121</v>
      </c>
      <c r="C20" s="33"/>
      <c r="D20" s="33"/>
      <c r="E20" s="33"/>
      <c r="F20" s="34">
        <v>41597.056369946033</v>
      </c>
      <c r="G20" s="170">
        <v>1</v>
      </c>
      <c r="H20" s="173"/>
      <c r="I20" s="172"/>
    </row>
    <row r="21" spans="2:9">
      <c r="B21" s="36"/>
      <c r="C21" s="12"/>
      <c r="D21" s="12"/>
      <c r="E21" s="12"/>
      <c r="F21" s="12"/>
      <c r="G21" s="12"/>
      <c r="H21" s="12"/>
    </row>
    <row r="22" spans="2:9">
      <c r="B22" s="37" t="s">
        <v>118</v>
      </c>
      <c r="C22" s="12"/>
      <c r="D22" s="12"/>
      <c r="E22" s="12"/>
      <c r="F22" s="12"/>
      <c r="G22" s="12"/>
      <c r="H22" s="12"/>
    </row>
    <row r="23" spans="2:9">
      <c r="B23" s="37" t="s">
        <v>692</v>
      </c>
      <c r="C23" s="12"/>
      <c r="D23" s="12"/>
      <c r="E23" s="12"/>
      <c r="F23" s="12"/>
      <c r="G23" s="12"/>
      <c r="H23" s="12"/>
    </row>
    <row r="24" spans="2:9" ht="15.75" thickBot="1"/>
    <row r="25" spans="2:9">
      <c r="B25" s="88" t="s">
        <v>721</v>
      </c>
      <c r="C25" s="89"/>
      <c r="D25" s="90"/>
      <c r="E25" s="91"/>
      <c r="F25" s="92"/>
      <c r="G25" s="83"/>
      <c r="H25" s="42"/>
    </row>
    <row r="26" spans="2:9">
      <c r="B26" s="43" t="s">
        <v>722</v>
      </c>
      <c r="C26" s="53" t="s">
        <v>723</v>
      </c>
      <c r="D26" s="45"/>
      <c r="E26" s="84"/>
      <c r="F26" s="71"/>
      <c r="G26" s="72"/>
      <c r="H26" s="49"/>
    </row>
    <row r="27" spans="2:9">
      <c r="B27" s="43" t="s">
        <v>724</v>
      </c>
      <c r="C27" s="85"/>
      <c r="D27" s="45"/>
      <c r="E27" s="84"/>
      <c r="F27" s="71"/>
      <c r="G27" s="72"/>
      <c r="H27" s="49"/>
    </row>
    <row r="28" spans="2:9">
      <c r="B28" s="52" t="s">
        <v>758</v>
      </c>
      <c r="C28" s="48">
        <v>1039.6425999999999</v>
      </c>
      <c r="D28" s="87"/>
      <c r="E28" s="84"/>
      <c r="F28" s="48"/>
      <c r="G28" s="72"/>
      <c r="H28" s="49"/>
    </row>
    <row r="29" spans="2:9">
      <c r="B29" s="52" t="s">
        <v>759</v>
      </c>
      <c r="C29" s="48">
        <v>1039.6425999999999</v>
      </c>
      <c r="D29" s="87"/>
      <c r="E29" s="84"/>
      <c r="F29" s="48"/>
      <c r="G29" s="72"/>
      <c r="H29" s="49"/>
    </row>
    <row r="30" spans="2:9">
      <c r="B30" s="52" t="s">
        <v>760</v>
      </c>
      <c r="C30" s="48">
        <v>1039.0364999999999</v>
      </c>
      <c r="D30" s="87"/>
      <c r="E30" s="84"/>
      <c r="F30" s="48"/>
      <c r="G30" s="72"/>
      <c r="H30" s="49"/>
    </row>
    <row r="31" spans="2:9">
      <c r="B31" s="52" t="s">
        <v>761</v>
      </c>
      <c r="C31" s="48">
        <v>1039.0364999999999</v>
      </c>
      <c r="D31" s="87"/>
      <c r="E31" s="84"/>
      <c r="F31" s="48"/>
      <c r="G31" s="72"/>
      <c r="H31" s="49"/>
    </row>
    <row r="32" spans="2:9">
      <c r="B32" s="52" t="s">
        <v>733</v>
      </c>
      <c r="C32" s="44"/>
      <c r="D32" s="45"/>
      <c r="E32" s="84"/>
      <c r="F32" s="48"/>
      <c r="G32" s="72"/>
      <c r="H32" s="49"/>
    </row>
    <row r="33" spans="2:8">
      <c r="B33" s="52" t="s">
        <v>758</v>
      </c>
      <c r="C33" s="48">
        <v>1043.7238</v>
      </c>
      <c r="D33" s="45"/>
      <c r="E33" s="84"/>
      <c r="F33" s="48"/>
      <c r="G33" s="72"/>
      <c r="H33" s="49"/>
    </row>
    <row r="34" spans="2:8">
      <c r="B34" s="52" t="s">
        <v>759</v>
      </c>
      <c r="C34" s="48">
        <v>1043.7238</v>
      </c>
      <c r="D34" s="45"/>
      <c r="E34" s="84"/>
      <c r="F34" s="48"/>
      <c r="G34" s="72"/>
      <c r="H34" s="49"/>
    </row>
    <row r="35" spans="2:8">
      <c r="B35" s="52" t="s">
        <v>760</v>
      </c>
      <c r="C35" s="48">
        <v>1043.0495000000001</v>
      </c>
      <c r="D35" s="45"/>
      <c r="E35" s="84"/>
      <c r="F35" s="48"/>
      <c r="G35" s="72"/>
      <c r="H35" s="49"/>
    </row>
    <row r="36" spans="2:8">
      <c r="B36" s="52" t="s">
        <v>761</v>
      </c>
      <c r="C36" s="48">
        <v>1043.0495000000001</v>
      </c>
      <c r="D36" s="45"/>
      <c r="E36" s="84"/>
      <c r="F36" s="48"/>
      <c r="G36" s="72"/>
      <c r="H36" s="49"/>
    </row>
    <row r="37" spans="2:8">
      <c r="B37" s="52"/>
      <c r="C37" s="48"/>
      <c r="D37" s="45"/>
      <c r="E37" s="84"/>
      <c r="F37" s="48"/>
      <c r="G37" s="72"/>
      <c r="H37" s="49"/>
    </row>
    <row r="38" spans="2:8">
      <c r="B38" s="43" t="s">
        <v>750</v>
      </c>
      <c r="C38" s="50" t="s">
        <v>723</v>
      </c>
      <c r="D38" s="45"/>
      <c r="E38" s="84"/>
      <c r="F38" s="48"/>
      <c r="G38" s="72"/>
      <c r="H38" s="49"/>
    </row>
    <row r="39" spans="2:8">
      <c r="B39" s="43" t="s">
        <v>735</v>
      </c>
      <c r="C39" s="50" t="s">
        <v>723</v>
      </c>
      <c r="D39" s="45"/>
      <c r="E39" s="84"/>
      <c r="F39" s="48"/>
      <c r="G39" s="72"/>
      <c r="H39" s="49"/>
    </row>
    <row r="40" spans="2:8">
      <c r="B40" s="43" t="s">
        <v>751</v>
      </c>
      <c r="C40" s="50" t="s">
        <v>723</v>
      </c>
      <c r="D40" s="45"/>
      <c r="E40" s="84"/>
      <c r="F40" s="48"/>
      <c r="G40" s="72"/>
      <c r="H40" s="49"/>
    </row>
    <row r="41" spans="2:8">
      <c r="B41" s="43" t="s">
        <v>762</v>
      </c>
      <c r="C41" s="59">
        <v>0</v>
      </c>
      <c r="D41" s="45"/>
      <c r="E41" s="84"/>
      <c r="F41" s="48"/>
      <c r="G41" s="72"/>
      <c r="H41" s="49"/>
    </row>
    <row r="42" spans="2:8">
      <c r="B42" s="43" t="s">
        <v>763</v>
      </c>
      <c r="C42" s="50" t="s">
        <v>723</v>
      </c>
      <c r="D42" s="44"/>
      <c r="E42" s="84"/>
      <c r="F42" s="48"/>
      <c r="G42" s="72"/>
      <c r="H42" s="49"/>
    </row>
    <row r="43" spans="2:8">
      <c r="B43" s="43" t="s">
        <v>744</v>
      </c>
      <c r="C43" s="50" t="s">
        <v>723</v>
      </c>
      <c r="D43" s="48"/>
      <c r="E43" s="73"/>
      <c r="F43" s="48"/>
      <c r="G43" s="72"/>
      <c r="H43" s="49"/>
    </row>
    <row r="44" spans="2:8">
      <c r="B44" s="43" t="s">
        <v>766</v>
      </c>
      <c r="C44" s="50" t="s">
        <v>723</v>
      </c>
      <c r="D44" s="48"/>
      <c r="E44" s="73"/>
      <c r="F44" s="48"/>
      <c r="G44" s="72"/>
      <c r="H44" s="49"/>
    </row>
    <row r="45" spans="2:8" ht="15.75" thickBot="1">
      <c r="B45" s="60" t="s">
        <v>764</v>
      </c>
      <c r="C45" s="65" t="s">
        <v>790</v>
      </c>
      <c r="D45" s="65"/>
      <c r="E45" s="80"/>
      <c r="F45" s="65"/>
      <c r="G45" s="81"/>
      <c r="H45" s="66"/>
    </row>
    <row r="47" spans="2:8" ht="48">
      <c r="B47" s="161" t="s">
        <v>813</v>
      </c>
    </row>
    <row r="48" spans="2:8">
      <c r="B48" s="162" t="s">
        <v>692</v>
      </c>
    </row>
    <row r="49" spans="2:3">
      <c r="B49" s="163" t="s">
        <v>123</v>
      </c>
    </row>
    <row r="51" spans="2:3" ht="15.75" thickBot="1"/>
    <row r="52" spans="2:3" ht="15.75" thickBot="1">
      <c r="B52" s="275" t="s">
        <v>802</v>
      </c>
      <c r="C52" s="276"/>
    </row>
    <row r="53" spans="2:3" ht="33.75" thickBot="1">
      <c r="B53" s="137" t="s">
        <v>792</v>
      </c>
      <c r="C53" s="138" t="s">
        <v>803</v>
      </c>
    </row>
    <row r="54" spans="2:3" ht="17.25" thickBot="1">
      <c r="B54" s="137" t="s">
        <v>793</v>
      </c>
      <c r="C54" s="139" t="s">
        <v>118</v>
      </c>
    </row>
    <row r="55" spans="2:3" ht="15.75" thickBot="1">
      <c r="B55" s="140" t="s">
        <v>118</v>
      </c>
      <c r="C55" s="139"/>
    </row>
    <row r="56" spans="2:3" ht="17.25" thickBot="1">
      <c r="B56" s="137" t="s">
        <v>794</v>
      </c>
      <c r="C56" s="141">
        <v>5.3805068775999998E-2</v>
      </c>
    </row>
    <row r="57" spans="2:3" ht="17.25" thickBot="1">
      <c r="B57" s="140" t="s">
        <v>795</v>
      </c>
      <c r="C57" s="138">
        <v>1.1894197793627014E-2</v>
      </c>
    </row>
    <row r="58" spans="2:3" ht="17.25" thickBot="1">
      <c r="B58" s="137" t="s">
        <v>796</v>
      </c>
      <c r="C58" s="142">
        <f>+C57*365</f>
        <v>4.3413821946738596</v>
      </c>
    </row>
    <row r="59" spans="2:3" ht="17.25" thickBot="1">
      <c r="B59" s="137" t="s">
        <v>797</v>
      </c>
      <c r="C59" s="143">
        <v>1.2530410958904104E-2</v>
      </c>
    </row>
    <row r="60" spans="2:3" ht="17.25" thickBot="1">
      <c r="B60" s="137" t="s">
        <v>798</v>
      </c>
      <c r="C60" s="143">
        <f>+C59*365</f>
        <v>4.5735999999999981</v>
      </c>
    </row>
    <row r="61" spans="2:3" ht="17.25" thickBot="1">
      <c r="B61" s="137" t="s">
        <v>799</v>
      </c>
      <c r="C61" s="143">
        <v>1.2530410958904109E-2</v>
      </c>
    </row>
    <row r="62" spans="2:3" ht="17.25" thickBot="1">
      <c r="B62" s="137" t="s">
        <v>800</v>
      </c>
      <c r="C62" s="143">
        <f>+C61*365</f>
        <v>4.5735999999999999</v>
      </c>
    </row>
    <row r="63" spans="2:3" ht="17.25" thickBot="1">
      <c r="B63" s="137" t="s">
        <v>118</v>
      </c>
      <c r="C63" s="138" t="s">
        <v>118</v>
      </c>
    </row>
    <row r="64" spans="2:3" ht="17.25" thickBot="1">
      <c r="B64" s="137" t="s">
        <v>801</v>
      </c>
      <c r="C64" s="144">
        <v>46142</v>
      </c>
    </row>
    <row r="66" spans="2:7">
      <c r="B66" s="178" t="s">
        <v>818</v>
      </c>
      <c r="C66" s="196"/>
      <c r="E66" s="196"/>
      <c r="F66" s="196"/>
      <c r="G66" s="196"/>
    </row>
    <row r="67" spans="2:7">
      <c r="B67" s="196"/>
      <c r="C67" s="196"/>
      <c r="D67" s="196"/>
      <c r="E67" s="196"/>
      <c r="G67" s="196"/>
    </row>
    <row r="68" spans="2:7" ht="15.75" thickBot="1">
      <c r="B68" s="180" t="s">
        <v>819</v>
      </c>
      <c r="C68" s="196"/>
      <c r="D68" s="196"/>
      <c r="E68" s="196"/>
      <c r="F68" s="196"/>
      <c r="G68" s="196"/>
    </row>
    <row r="69" spans="2:7" ht="30.75" thickBot="1">
      <c r="B69" s="181" t="s">
        <v>856</v>
      </c>
      <c r="C69" s="254"/>
      <c r="D69" s="261"/>
      <c r="E69" s="263" t="s">
        <v>857</v>
      </c>
      <c r="F69" s="255"/>
      <c r="G69" s="261"/>
    </row>
    <row r="70" spans="2:7" ht="165.75" customHeight="1" thickBot="1">
      <c r="B70" s="190" t="s">
        <v>858</v>
      </c>
      <c r="C70" s="256"/>
      <c r="D70" s="262"/>
      <c r="E70" s="264"/>
      <c r="F70" s="257"/>
      <c r="G70" s="262"/>
    </row>
    <row r="71" spans="2:7">
      <c r="B71" s="243" t="s">
        <v>822</v>
      </c>
      <c r="C71" s="243"/>
      <c r="D71" s="243"/>
      <c r="E71" s="196"/>
      <c r="F71" s="196"/>
      <c r="G71" s="196"/>
    </row>
  </sheetData>
  <mergeCells count="5">
    <mergeCell ref="B52:C52"/>
    <mergeCell ref="B1:G1"/>
    <mergeCell ref="C69:D70"/>
    <mergeCell ref="E69:G70"/>
    <mergeCell ref="B71:D71"/>
  </mergeCells>
  <pageMargins left="0" right="0" top="0" bottom="0" header="0" footer="0"/>
  <pageSetup orientation="portrait"/>
  <headerFooter>
    <oddFooter xml:space="preserve">&amp;C_x000D_&amp;1#&amp;"Calibri"&amp;10&amp;K000000  For internal use only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I172"/>
  <sheetViews>
    <sheetView tabSelected="1" topLeftCell="A168" workbookViewId="0">
      <selection activeCell="I171" sqref="I171"/>
    </sheetView>
  </sheetViews>
  <sheetFormatPr defaultRowHeight="15"/>
  <cols>
    <col min="1" max="1" width="3.42578125" customWidth="1"/>
    <col min="2" max="2" width="60.42578125" bestFit="1" customWidth="1"/>
    <col min="3" max="3" width="16.5703125" customWidth="1"/>
    <col min="4" max="4" width="33.42578125" customWidth="1"/>
    <col min="5" max="8" width="16.5703125" customWidth="1"/>
  </cols>
  <sheetData>
    <row r="1" spans="1:9" ht="15.95" customHeight="1">
      <c r="A1" s="12"/>
      <c r="B1" s="177" t="s">
        <v>859</v>
      </c>
      <c r="C1" s="12"/>
      <c r="D1" s="12"/>
      <c r="E1" s="12"/>
      <c r="F1" s="201"/>
      <c r="G1" s="12"/>
      <c r="H1" s="12"/>
    </row>
    <row r="2" spans="1:9" ht="13.35" customHeight="1">
      <c r="A2" s="7"/>
      <c r="B2" s="8"/>
      <c r="C2" s="7"/>
      <c r="D2" s="7"/>
      <c r="E2" s="7"/>
      <c r="F2" s="7"/>
      <c r="G2" s="7"/>
      <c r="H2" s="7"/>
    </row>
    <row r="3" spans="1:9" ht="13.35" customHeight="1" thickBot="1">
      <c r="A3" s="9"/>
      <c r="B3" s="11" t="s">
        <v>720</v>
      </c>
      <c r="C3" s="12"/>
      <c r="D3" s="12"/>
      <c r="E3" s="12"/>
      <c r="F3" s="12"/>
      <c r="G3" s="12"/>
      <c r="H3" s="12"/>
    </row>
    <row r="4" spans="1:9" ht="36">
      <c r="A4" s="7"/>
      <c r="B4" s="13" t="s">
        <v>0</v>
      </c>
      <c r="C4" s="14" t="s">
        <v>1</v>
      </c>
      <c r="D4" s="15" t="s">
        <v>2</v>
      </c>
      <c r="E4" s="15" t="s">
        <v>3</v>
      </c>
      <c r="F4" s="15" t="s">
        <v>4</v>
      </c>
      <c r="G4" s="165" t="s">
        <v>5</v>
      </c>
      <c r="H4" s="164" t="s">
        <v>552</v>
      </c>
      <c r="I4" s="164" t="s">
        <v>815</v>
      </c>
    </row>
    <row r="5" spans="1:9" ht="13.35" customHeight="1">
      <c r="A5" s="7"/>
      <c r="B5" s="16" t="s">
        <v>163</v>
      </c>
      <c r="C5" s="17"/>
      <c r="D5" s="17"/>
      <c r="E5" s="17"/>
      <c r="F5" s="17"/>
      <c r="G5" s="166"/>
      <c r="H5" s="171"/>
      <c r="I5" s="172"/>
    </row>
    <row r="6" spans="1:9" ht="13.35" customHeight="1">
      <c r="A6" s="7"/>
      <c r="B6" s="16" t="s">
        <v>7</v>
      </c>
      <c r="C6" s="17"/>
      <c r="D6" s="17"/>
      <c r="E6" s="17"/>
      <c r="F6" s="17"/>
      <c r="G6" s="166"/>
      <c r="H6" s="171"/>
      <c r="I6" s="172"/>
    </row>
    <row r="7" spans="1:9" ht="13.35" customHeight="1">
      <c r="A7" s="10" t="s">
        <v>168</v>
      </c>
      <c r="B7" s="20" t="s">
        <v>169</v>
      </c>
      <c r="C7" s="17" t="s">
        <v>170</v>
      </c>
      <c r="D7" s="17" t="s">
        <v>167</v>
      </c>
      <c r="E7" s="21">
        <v>62395</v>
      </c>
      <c r="F7" s="22">
        <v>788.29843000000005</v>
      </c>
      <c r="G7" s="167">
        <v>1.8308373451463033E-2</v>
      </c>
      <c r="H7" s="174"/>
      <c r="I7" s="172"/>
    </row>
    <row r="8" spans="1:9" ht="13.35" customHeight="1">
      <c r="A8" s="10" t="s">
        <v>164</v>
      </c>
      <c r="B8" s="20" t="s">
        <v>9</v>
      </c>
      <c r="C8" s="17" t="s">
        <v>10</v>
      </c>
      <c r="D8" s="17" t="s">
        <v>11</v>
      </c>
      <c r="E8" s="21">
        <v>176610</v>
      </c>
      <c r="F8" s="22">
        <v>750.16863599999999</v>
      </c>
      <c r="G8" s="167">
        <v>1.7422802097249685E-2</v>
      </c>
      <c r="H8" s="174"/>
      <c r="I8" s="172"/>
    </row>
    <row r="9" spans="1:9" ht="13.35" customHeight="1">
      <c r="A9" s="10" t="s">
        <v>183</v>
      </c>
      <c r="B9" s="20" t="s">
        <v>17</v>
      </c>
      <c r="C9" s="17" t="s">
        <v>18</v>
      </c>
      <c r="D9" s="17" t="s">
        <v>11</v>
      </c>
      <c r="E9" s="21">
        <v>207303</v>
      </c>
      <c r="F9" s="22">
        <v>675.64193760000001</v>
      </c>
      <c r="G9" s="167">
        <v>1.5691906062848409E-2</v>
      </c>
      <c r="H9" s="174"/>
      <c r="I9" s="172"/>
    </row>
    <row r="10" spans="1:9" ht="13.35" customHeight="1">
      <c r="A10" s="10" t="s">
        <v>175</v>
      </c>
      <c r="B10" s="20" t="s">
        <v>172</v>
      </c>
      <c r="C10" s="17" t="s">
        <v>173</v>
      </c>
      <c r="D10" s="17" t="s">
        <v>174</v>
      </c>
      <c r="E10" s="21">
        <v>31448</v>
      </c>
      <c r="F10" s="22">
        <v>593.36086399999999</v>
      </c>
      <c r="G10" s="167">
        <v>1.3780913263514639E-2</v>
      </c>
      <c r="H10" s="174"/>
      <c r="I10" s="172"/>
    </row>
    <row r="11" spans="1:9" ht="13.35" customHeight="1">
      <c r="A11" s="10" t="s">
        <v>179</v>
      </c>
      <c r="B11" s="20" t="s">
        <v>187</v>
      </c>
      <c r="C11" s="17" t="s">
        <v>188</v>
      </c>
      <c r="D11" s="17" t="s">
        <v>178</v>
      </c>
      <c r="E11" s="21">
        <v>34744</v>
      </c>
      <c r="F11" s="22">
        <v>543.01397599999996</v>
      </c>
      <c r="G11" s="167">
        <v>1.2611597693999953E-2</v>
      </c>
      <c r="H11" s="174"/>
      <c r="I11" s="172"/>
    </row>
    <row r="12" spans="1:9" ht="13.35" customHeight="1">
      <c r="A12" s="10" t="s">
        <v>171</v>
      </c>
      <c r="B12" s="20" t="s">
        <v>236</v>
      </c>
      <c r="C12" s="17" t="s">
        <v>237</v>
      </c>
      <c r="D12" s="17" t="s">
        <v>167</v>
      </c>
      <c r="E12" s="21">
        <v>40428</v>
      </c>
      <c r="F12" s="22">
        <v>512.74832400000003</v>
      </c>
      <c r="G12" s="167">
        <v>1.1908672458479671E-2</v>
      </c>
      <c r="H12" s="174"/>
      <c r="I12" s="172"/>
    </row>
    <row r="13" spans="1:9" ht="13.35" customHeight="1">
      <c r="A13" s="10" t="s">
        <v>186</v>
      </c>
      <c r="B13" s="20" t="s">
        <v>194</v>
      </c>
      <c r="C13" s="17" t="s">
        <v>195</v>
      </c>
      <c r="D13" s="17" t="s">
        <v>174</v>
      </c>
      <c r="E13" s="21">
        <v>119510</v>
      </c>
      <c r="F13" s="22">
        <v>489.93124499999999</v>
      </c>
      <c r="G13" s="167">
        <v>1.1378741676550378E-2</v>
      </c>
      <c r="H13" s="174"/>
      <c r="I13" s="172"/>
    </row>
    <row r="14" spans="1:9" ht="13.35" customHeight="1">
      <c r="A14" s="10" t="s">
        <v>204</v>
      </c>
      <c r="B14" s="20" t="s">
        <v>355</v>
      </c>
      <c r="C14" s="17" t="s">
        <v>604</v>
      </c>
      <c r="D14" s="17" t="s">
        <v>167</v>
      </c>
      <c r="E14" s="21">
        <v>125367</v>
      </c>
      <c r="F14" s="22">
        <v>480.53171099999997</v>
      </c>
      <c r="G14" s="167">
        <v>1.1160435801271995E-2</v>
      </c>
      <c r="H14" s="174"/>
      <c r="I14" s="172"/>
    </row>
    <row r="15" spans="1:9" ht="13.35" customHeight="1">
      <c r="A15" s="10" t="s">
        <v>224</v>
      </c>
      <c r="B15" s="20" t="s">
        <v>568</v>
      </c>
      <c r="C15" s="17" t="s">
        <v>555</v>
      </c>
      <c r="D15" s="17" t="s">
        <v>556</v>
      </c>
      <c r="E15" s="21">
        <v>108933</v>
      </c>
      <c r="F15" s="22">
        <v>446.516367</v>
      </c>
      <c r="G15" s="167">
        <v>1.0370423291628938E-2</v>
      </c>
      <c r="H15" s="174"/>
      <c r="I15" s="172"/>
    </row>
    <row r="16" spans="1:9" ht="13.35" customHeight="1">
      <c r="A16" s="10" t="s">
        <v>196</v>
      </c>
      <c r="B16" s="20" t="s">
        <v>201</v>
      </c>
      <c r="C16" s="17" t="s">
        <v>202</v>
      </c>
      <c r="D16" s="17" t="s">
        <v>203</v>
      </c>
      <c r="E16" s="21">
        <v>37612</v>
      </c>
      <c r="F16" s="22">
        <v>382.94657799999999</v>
      </c>
      <c r="G16" s="167">
        <v>8.894003457527902E-3</v>
      </c>
      <c r="H16" s="174"/>
      <c r="I16" s="172"/>
    </row>
    <row r="17" spans="1:9" ht="13.35" customHeight="1">
      <c r="A17" s="10" t="s">
        <v>193</v>
      </c>
      <c r="B17" s="20" t="s">
        <v>197</v>
      </c>
      <c r="C17" s="17" t="s">
        <v>198</v>
      </c>
      <c r="D17" s="17" t="s">
        <v>199</v>
      </c>
      <c r="E17" s="21">
        <v>935429</v>
      </c>
      <c r="F17" s="22">
        <v>379.22291660000002</v>
      </c>
      <c r="G17" s="167">
        <v>8.8075207487928395E-3</v>
      </c>
      <c r="H17" s="174"/>
      <c r="I17" s="172"/>
    </row>
    <row r="18" spans="1:9" ht="13.35" customHeight="1">
      <c r="A18" s="10" t="s">
        <v>239</v>
      </c>
      <c r="B18" s="20" t="s">
        <v>225</v>
      </c>
      <c r="C18" s="17" t="s">
        <v>226</v>
      </c>
      <c r="D18" s="17" t="s">
        <v>203</v>
      </c>
      <c r="E18" s="21">
        <v>8360</v>
      </c>
      <c r="F18" s="22">
        <v>373.37432000000001</v>
      </c>
      <c r="G18" s="167">
        <v>8.6716860361450449E-3</v>
      </c>
      <c r="H18" s="174"/>
      <c r="I18" s="172"/>
    </row>
    <row r="19" spans="1:9" ht="13.35" customHeight="1">
      <c r="A19" s="10" t="s">
        <v>200</v>
      </c>
      <c r="B19" s="20" t="s">
        <v>252</v>
      </c>
      <c r="C19" s="17" t="s">
        <v>253</v>
      </c>
      <c r="D19" s="17" t="s">
        <v>246</v>
      </c>
      <c r="E19" s="21">
        <v>7934</v>
      </c>
      <c r="F19" s="22">
        <v>347.92176799999999</v>
      </c>
      <c r="G19" s="167">
        <v>8.0805459176637971E-3</v>
      </c>
      <c r="H19" s="174"/>
      <c r="I19" s="172"/>
    </row>
    <row r="20" spans="1:9" ht="13.35" customHeight="1">
      <c r="A20" s="10" t="s">
        <v>208</v>
      </c>
      <c r="B20" s="20" t="s">
        <v>360</v>
      </c>
      <c r="C20" s="17" t="s">
        <v>361</v>
      </c>
      <c r="D20" s="17" t="s">
        <v>217</v>
      </c>
      <c r="E20" s="21">
        <v>2576</v>
      </c>
      <c r="F20" s="22">
        <v>342.96863999999999</v>
      </c>
      <c r="G20" s="167">
        <v>7.9655086250271772E-3</v>
      </c>
      <c r="H20" s="174"/>
      <c r="I20" s="172"/>
    </row>
    <row r="21" spans="1:9" ht="13.35" customHeight="1">
      <c r="A21" s="10" t="s">
        <v>215</v>
      </c>
      <c r="B21" s="20" t="s">
        <v>457</v>
      </c>
      <c r="C21" s="17" t="s">
        <v>458</v>
      </c>
      <c r="D21" s="17" t="s">
        <v>423</v>
      </c>
      <c r="E21" s="21">
        <v>5873</v>
      </c>
      <c r="F21" s="22">
        <v>336.28798</v>
      </c>
      <c r="G21" s="167">
        <v>7.8103490895930503E-3</v>
      </c>
      <c r="H21" s="174"/>
      <c r="I21" s="172"/>
    </row>
    <row r="22" spans="1:9" ht="13.35" customHeight="1">
      <c r="A22" s="10" t="s">
        <v>189</v>
      </c>
      <c r="B22" s="20" t="s">
        <v>240</v>
      </c>
      <c r="C22" s="17" t="s">
        <v>241</v>
      </c>
      <c r="D22" s="17" t="s">
        <v>242</v>
      </c>
      <c r="E22" s="21">
        <v>52270</v>
      </c>
      <c r="F22" s="22">
        <v>332.35879499999999</v>
      </c>
      <c r="G22" s="167">
        <v>7.7190930581179061E-3</v>
      </c>
      <c r="H22" s="174"/>
      <c r="I22" s="172"/>
    </row>
    <row r="23" spans="1:9" ht="13.35" customHeight="1">
      <c r="A23" s="10" t="s">
        <v>251</v>
      </c>
      <c r="B23" s="20" t="s">
        <v>415</v>
      </c>
      <c r="C23" s="17" t="s">
        <v>416</v>
      </c>
      <c r="D23" s="17" t="s">
        <v>178</v>
      </c>
      <c r="E23" s="21">
        <v>34273</v>
      </c>
      <c r="F23" s="22">
        <v>321.25796550000001</v>
      </c>
      <c r="G23" s="167">
        <v>7.4612742874944279E-3</v>
      </c>
      <c r="H23" s="174"/>
      <c r="I23" s="172"/>
    </row>
    <row r="24" spans="1:9" ht="13.35" customHeight="1">
      <c r="A24" s="10" t="s">
        <v>227</v>
      </c>
      <c r="B24" s="20" t="s">
        <v>184</v>
      </c>
      <c r="C24" s="17" t="s">
        <v>185</v>
      </c>
      <c r="D24" s="17" t="s">
        <v>15</v>
      </c>
      <c r="E24" s="21">
        <v>7860</v>
      </c>
      <c r="F24" s="22">
        <v>315.50040000000001</v>
      </c>
      <c r="G24" s="167">
        <v>7.3275537885898962E-3</v>
      </c>
      <c r="H24" s="174"/>
      <c r="I24" s="172"/>
    </row>
    <row r="25" spans="1:9" ht="13.35" customHeight="1">
      <c r="A25" s="10" t="s">
        <v>456</v>
      </c>
      <c r="B25" s="20" t="s">
        <v>180</v>
      </c>
      <c r="C25" s="17" t="s">
        <v>181</v>
      </c>
      <c r="D25" s="17" t="s">
        <v>182</v>
      </c>
      <c r="E25" s="21">
        <v>126506</v>
      </c>
      <c r="F25" s="22">
        <v>312.5077718</v>
      </c>
      <c r="G25" s="167">
        <v>7.2580494579939569E-3</v>
      </c>
      <c r="H25" s="174"/>
      <c r="I25" s="172"/>
    </row>
    <row r="26" spans="1:9" ht="13.35" customHeight="1">
      <c r="A26" s="10" t="s">
        <v>359</v>
      </c>
      <c r="B26" s="20" t="s">
        <v>213</v>
      </c>
      <c r="C26" s="17" t="s">
        <v>214</v>
      </c>
      <c r="D26" s="17" t="s">
        <v>203</v>
      </c>
      <c r="E26" s="21">
        <v>36841</v>
      </c>
      <c r="F26" s="22">
        <v>299.64627350000001</v>
      </c>
      <c r="G26" s="167">
        <v>6.9593388364064491E-3</v>
      </c>
      <c r="H26" s="174"/>
      <c r="I26" s="172"/>
    </row>
    <row r="27" spans="1:9" ht="13.35" customHeight="1">
      <c r="A27" s="10" t="s">
        <v>247</v>
      </c>
      <c r="B27" s="20" t="s">
        <v>693</v>
      </c>
      <c r="C27" s="17" t="s">
        <v>694</v>
      </c>
      <c r="D27" s="17" t="s">
        <v>695</v>
      </c>
      <c r="E27" s="21">
        <v>51717</v>
      </c>
      <c r="F27" s="22">
        <v>265.67022900000001</v>
      </c>
      <c r="G27" s="167">
        <v>6.1702390647507743E-3</v>
      </c>
      <c r="H27" s="174"/>
      <c r="I27" s="172"/>
    </row>
    <row r="28" spans="1:9" ht="13.35" customHeight="1">
      <c r="A28" s="10" t="s">
        <v>218</v>
      </c>
      <c r="B28" s="20" t="s">
        <v>176</v>
      </c>
      <c r="C28" s="17" t="s">
        <v>177</v>
      </c>
      <c r="D28" s="17" t="s">
        <v>178</v>
      </c>
      <c r="E28" s="21">
        <v>26044</v>
      </c>
      <c r="F28" s="22">
        <v>244.03227999999999</v>
      </c>
      <c r="G28" s="167">
        <v>5.6676937900941816E-3</v>
      </c>
      <c r="H28" s="174"/>
      <c r="I28" s="172"/>
    </row>
    <row r="29" spans="1:9" ht="13.35" customHeight="1">
      <c r="A29" s="10" t="s">
        <v>212</v>
      </c>
      <c r="B29" s="20" t="s">
        <v>221</v>
      </c>
      <c r="C29" s="17" t="s">
        <v>222</v>
      </c>
      <c r="D29" s="17" t="s">
        <v>223</v>
      </c>
      <c r="E29" s="21">
        <v>3544</v>
      </c>
      <c r="F29" s="22">
        <v>230.4486</v>
      </c>
      <c r="G29" s="167">
        <v>5.3522103680541692E-3</v>
      </c>
      <c r="H29" s="174"/>
      <c r="I29" s="172"/>
    </row>
    <row r="30" spans="1:9" ht="13.35" customHeight="1">
      <c r="A30" s="10" t="s">
        <v>238</v>
      </c>
      <c r="B30" s="20" t="s">
        <v>655</v>
      </c>
      <c r="C30" s="17" t="s">
        <v>656</v>
      </c>
      <c r="D30" s="17" t="s">
        <v>400</v>
      </c>
      <c r="E30" s="21">
        <v>187985</v>
      </c>
      <c r="F30" s="22">
        <v>207.87381300000001</v>
      </c>
      <c r="G30" s="167">
        <v>4.8279068615975692E-3</v>
      </c>
      <c r="H30" s="174"/>
      <c r="I30" s="172"/>
    </row>
    <row r="31" spans="1:9" ht="13.35" customHeight="1">
      <c r="A31" s="10" t="s">
        <v>235</v>
      </c>
      <c r="B31" s="20" t="s">
        <v>599</v>
      </c>
      <c r="C31" s="17" t="s">
        <v>600</v>
      </c>
      <c r="D31" s="17" t="s">
        <v>601</v>
      </c>
      <c r="E31" s="21">
        <v>44218</v>
      </c>
      <c r="F31" s="22">
        <v>199.179981</v>
      </c>
      <c r="G31" s="167">
        <v>4.625991042761954E-3</v>
      </c>
      <c r="H31" s="174"/>
      <c r="I31" s="172"/>
    </row>
    <row r="32" spans="1:9" ht="13.35" customHeight="1">
      <c r="A32" s="10" t="s">
        <v>443</v>
      </c>
      <c r="B32" s="20" t="s">
        <v>318</v>
      </c>
      <c r="C32" s="17" t="s">
        <v>319</v>
      </c>
      <c r="D32" s="17" t="s">
        <v>192</v>
      </c>
      <c r="E32" s="21">
        <v>12493</v>
      </c>
      <c r="F32" s="22">
        <v>184.08435499999999</v>
      </c>
      <c r="G32" s="167">
        <v>4.2753924017223987E-3</v>
      </c>
      <c r="H32" s="174"/>
      <c r="I32" s="172"/>
    </row>
    <row r="33" spans="1:9" ht="13.35" customHeight="1">
      <c r="A33" s="10" t="s">
        <v>243</v>
      </c>
      <c r="B33" s="20" t="s">
        <v>444</v>
      </c>
      <c r="C33" s="17" t="s">
        <v>445</v>
      </c>
      <c r="D33" s="17" t="s">
        <v>15</v>
      </c>
      <c r="E33" s="21">
        <v>133481</v>
      </c>
      <c r="F33" s="22">
        <v>170.02809780000001</v>
      </c>
      <c r="G33" s="167">
        <v>3.9489332888361581E-3</v>
      </c>
      <c r="H33" s="174"/>
      <c r="I33" s="172"/>
    </row>
    <row r="34" spans="1:9" ht="13.35" customHeight="1">
      <c r="A34" s="10" t="s">
        <v>220</v>
      </c>
      <c r="B34" s="20" t="s">
        <v>584</v>
      </c>
      <c r="C34" s="17" t="s">
        <v>585</v>
      </c>
      <c r="D34" s="17" t="s">
        <v>217</v>
      </c>
      <c r="E34" s="21">
        <v>3236</v>
      </c>
      <c r="F34" s="22">
        <v>165.00363999999999</v>
      </c>
      <c r="G34" s="167">
        <v>3.8322393487080311E-3</v>
      </c>
      <c r="H34" s="174"/>
      <c r="I34" s="172"/>
    </row>
    <row r="35" spans="1:9" ht="13.35" customHeight="1">
      <c r="A35" s="10" t="s">
        <v>231</v>
      </c>
      <c r="B35" s="20" t="s">
        <v>696</v>
      </c>
      <c r="C35" s="17" t="s">
        <v>697</v>
      </c>
      <c r="D35" s="17" t="s">
        <v>223</v>
      </c>
      <c r="E35" s="21">
        <v>9373</v>
      </c>
      <c r="F35" s="22">
        <v>162.91211300000001</v>
      </c>
      <c r="G35" s="167">
        <v>3.7836632562758565E-3</v>
      </c>
      <c r="H35" s="174"/>
      <c r="I35" s="172"/>
    </row>
    <row r="36" spans="1:9" ht="13.35" customHeight="1">
      <c r="A36" s="10" t="s">
        <v>258</v>
      </c>
      <c r="B36" s="20" t="s">
        <v>569</v>
      </c>
      <c r="C36" s="17" t="s">
        <v>570</v>
      </c>
      <c r="D36" s="17" t="s">
        <v>203</v>
      </c>
      <c r="E36" s="21">
        <v>56860</v>
      </c>
      <c r="F36" s="22">
        <v>149.20063999999999</v>
      </c>
      <c r="G36" s="167">
        <v>3.4652118187236442E-3</v>
      </c>
      <c r="H36" s="174"/>
      <c r="I36" s="172"/>
    </row>
    <row r="37" spans="1:9" ht="13.35" customHeight="1">
      <c r="A37" s="7"/>
      <c r="B37" s="20" t="s">
        <v>165</v>
      </c>
      <c r="C37" s="17" t="s">
        <v>166</v>
      </c>
      <c r="D37" s="17" t="s">
        <v>167</v>
      </c>
      <c r="E37" s="21">
        <v>19216</v>
      </c>
      <c r="F37" s="22">
        <v>148.289872</v>
      </c>
      <c r="G37" s="167">
        <v>3.444059067383467E-3</v>
      </c>
      <c r="H37" s="174"/>
      <c r="I37" s="172"/>
    </row>
    <row r="38" spans="1:9" ht="13.35" customHeight="1">
      <c r="A38" s="7"/>
      <c r="B38" s="20" t="s">
        <v>386</v>
      </c>
      <c r="C38" s="17" t="s">
        <v>387</v>
      </c>
      <c r="D38" s="17" t="s">
        <v>378</v>
      </c>
      <c r="E38" s="21">
        <v>11557</v>
      </c>
      <c r="F38" s="22">
        <v>146.13826499999999</v>
      </c>
      <c r="G38" s="167">
        <v>3.3940876060971847E-3</v>
      </c>
      <c r="H38" s="174"/>
      <c r="I38" s="172"/>
    </row>
    <row r="39" spans="1:9" ht="13.35" customHeight="1">
      <c r="A39" s="7"/>
      <c r="B39" s="20" t="s">
        <v>711</v>
      </c>
      <c r="C39" s="17" t="s">
        <v>712</v>
      </c>
      <c r="D39" s="17" t="s">
        <v>178</v>
      </c>
      <c r="E39" s="21">
        <v>13443</v>
      </c>
      <c r="F39" s="22">
        <v>140.56672950000001</v>
      </c>
      <c r="G39" s="167">
        <v>3.2646876875510019E-3</v>
      </c>
      <c r="H39" s="174"/>
      <c r="I39" s="172"/>
    </row>
    <row r="40" spans="1:9" ht="13.35" customHeight="1">
      <c r="A40" s="7"/>
      <c r="B40" s="20" t="s">
        <v>713</v>
      </c>
      <c r="C40" s="17" t="s">
        <v>714</v>
      </c>
      <c r="D40" s="17" t="s">
        <v>246</v>
      </c>
      <c r="E40" s="21">
        <v>5359</v>
      </c>
      <c r="F40" s="22">
        <v>135.72203400000001</v>
      </c>
      <c r="G40" s="167">
        <v>3.1521687593163961E-3</v>
      </c>
      <c r="H40" s="174"/>
      <c r="I40" s="172"/>
    </row>
    <row r="41" spans="1:9" ht="13.35" customHeight="1">
      <c r="A41" s="7"/>
      <c r="B41" s="20" t="s">
        <v>13</v>
      </c>
      <c r="C41" s="17" t="s">
        <v>14</v>
      </c>
      <c r="D41" s="17" t="s">
        <v>15</v>
      </c>
      <c r="E41" s="21">
        <v>174972</v>
      </c>
      <c r="F41" s="22">
        <v>122.46290279999999</v>
      </c>
      <c r="G41" s="167">
        <v>2.8442230417896654E-3</v>
      </c>
      <c r="H41" s="174"/>
      <c r="I41" s="172"/>
    </row>
    <row r="42" spans="1:9" ht="13.35" customHeight="1">
      <c r="A42" s="7"/>
      <c r="B42" s="20" t="s">
        <v>228</v>
      </c>
      <c r="C42" s="17" t="s">
        <v>229</v>
      </c>
      <c r="D42" s="17" t="s">
        <v>230</v>
      </c>
      <c r="E42" s="21">
        <v>61951</v>
      </c>
      <c r="F42" s="22">
        <v>117.4714862</v>
      </c>
      <c r="G42" s="167">
        <v>2.7282964895007922E-3</v>
      </c>
      <c r="H42" s="174"/>
      <c r="I42" s="172"/>
    </row>
    <row r="43" spans="1:9" ht="13.35" customHeight="1">
      <c r="A43" s="7"/>
      <c r="B43" s="20" t="s">
        <v>244</v>
      </c>
      <c r="C43" s="17" t="s">
        <v>245</v>
      </c>
      <c r="D43" s="17" t="s">
        <v>246</v>
      </c>
      <c r="E43" s="21">
        <v>41276</v>
      </c>
      <c r="F43" s="22">
        <v>112.4193136</v>
      </c>
      <c r="G43" s="167">
        <v>2.6109588681356845E-3</v>
      </c>
      <c r="H43" s="174"/>
      <c r="I43" s="172"/>
    </row>
    <row r="44" spans="1:9" ht="13.35" customHeight="1">
      <c r="A44" s="7"/>
      <c r="B44" s="20" t="s">
        <v>282</v>
      </c>
      <c r="C44" s="17" t="s">
        <v>283</v>
      </c>
      <c r="D44" s="17" t="s">
        <v>192</v>
      </c>
      <c r="E44" s="21">
        <v>8505</v>
      </c>
      <c r="F44" s="22">
        <v>101.71129500000001</v>
      </c>
      <c r="G44" s="167">
        <v>2.3622632016302818E-3</v>
      </c>
      <c r="H44" s="174"/>
      <c r="I44" s="172"/>
    </row>
    <row r="45" spans="1:9" ht="13.35" customHeight="1">
      <c r="A45" s="7"/>
      <c r="B45" s="20" t="s">
        <v>588</v>
      </c>
      <c r="C45" s="17" t="s">
        <v>589</v>
      </c>
      <c r="D45" s="17" t="s">
        <v>257</v>
      </c>
      <c r="E45" s="21">
        <v>93146</v>
      </c>
      <c r="F45" s="22">
        <v>101.1379268</v>
      </c>
      <c r="G45" s="167">
        <v>2.3489466216000602E-3</v>
      </c>
      <c r="H45" s="174"/>
      <c r="I45" s="172"/>
    </row>
    <row r="46" spans="1:9" ht="13.35" customHeight="1">
      <c r="A46" s="7"/>
      <c r="B46" s="20" t="s">
        <v>232</v>
      </c>
      <c r="C46" s="17" t="s">
        <v>233</v>
      </c>
      <c r="D46" s="17" t="s">
        <v>234</v>
      </c>
      <c r="E46" s="21">
        <v>22409</v>
      </c>
      <c r="F46" s="22">
        <v>93.9273235</v>
      </c>
      <c r="G46" s="167">
        <v>2.1814790572833942E-3</v>
      </c>
      <c r="H46" s="174"/>
      <c r="I46" s="172"/>
    </row>
    <row r="47" spans="1:9" ht="13.35" customHeight="1">
      <c r="A47" s="7"/>
      <c r="B47" s="20" t="s">
        <v>442</v>
      </c>
      <c r="C47" s="17" t="s">
        <v>598</v>
      </c>
      <c r="D47" s="17" t="s">
        <v>274</v>
      </c>
      <c r="E47" s="21">
        <v>2007</v>
      </c>
      <c r="F47" s="22">
        <v>59.638005</v>
      </c>
      <c r="G47" s="167">
        <v>1.3851034403813535E-3</v>
      </c>
      <c r="H47" s="174"/>
      <c r="I47" s="172"/>
    </row>
    <row r="48" spans="1:9" ht="13.35" customHeight="1">
      <c r="A48" s="7"/>
      <c r="B48" s="16" t="s">
        <v>22</v>
      </c>
      <c r="C48" s="17"/>
      <c r="D48" s="17"/>
      <c r="E48" s="17"/>
      <c r="F48" s="24">
        <v>12282.123801199999</v>
      </c>
      <c r="G48" s="168">
        <v>0.28525454418255314</v>
      </c>
      <c r="H48" s="173"/>
      <c r="I48" s="172"/>
    </row>
    <row r="49" spans="1:9" ht="13.35" customHeight="1">
      <c r="A49" s="7"/>
      <c r="B49" s="16"/>
      <c r="C49" s="17"/>
      <c r="D49" s="17"/>
      <c r="E49" s="17"/>
      <c r="F49" s="17"/>
      <c r="G49" s="166"/>
      <c r="H49" s="171"/>
      <c r="I49" s="172"/>
    </row>
    <row r="50" spans="1:9" ht="13.35" customHeight="1">
      <c r="A50" s="7"/>
      <c r="B50" s="20" t="s">
        <v>703</v>
      </c>
      <c r="C50" s="17" t="s">
        <v>704</v>
      </c>
      <c r="D50" s="17" t="s">
        <v>700</v>
      </c>
      <c r="E50" s="21">
        <v>19902</v>
      </c>
      <c r="F50" s="22">
        <v>24.087390599999999</v>
      </c>
      <c r="G50" s="167">
        <v>5.5943399833494555E-4</v>
      </c>
      <c r="H50" s="174"/>
      <c r="I50" s="172"/>
    </row>
    <row r="51" spans="1:9" ht="13.35" customHeight="1">
      <c r="A51" s="10" t="s">
        <v>72</v>
      </c>
      <c r="B51" s="20" t="s">
        <v>705</v>
      </c>
      <c r="C51" s="17" t="s">
        <v>706</v>
      </c>
      <c r="D51" s="17" t="s">
        <v>700</v>
      </c>
      <c r="E51" s="21">
        <v>19902</v>
      </c>
      <c r="F51" s="22">
        <v>24.087390599999999</v>
      </c>
      <c r="G51" s="167">
        <v>5.5943399833494555E-4</v>
      </c>
      <c r="H51" s="174"/>
      <c r="I51" s="172"/>
    </row>
    <row r="52" spans="1:9" ht="13.35" customHeight="1">
      <c r="A52" s="10" t="s">
        <v>494</v>
      </c>
      <c r="B52" s="20" t="s">
        <v>698</v>
      </c>
      <c r="C52" s="17" t="s">
        <v>699</v>
      </c>
      <c r="D52" s="17" t="s">
        <v>700</v>
      </c>
      <c r="E52" s="21">
        <v>19902</v>
      </c>
      <c r="F52" s="22">
        <v>24.087390599999999</v>
      </c>
      <c r="G52" s="167">
        <v>5.5943399833494555E-4</v>
      </c>
      <c r="H52" s="174"/>
      <c r="I52" s="172"/>
    </row>
    <row r="53" spans="1:9" ht="13.35" customHeight="1">
      <c r="A53" s="10" t="s">
        <v>536</v>
      </c>
      <c r="B53" s="20" t="s">
        <v>701</v>
      </c>
      <c r="C53" s="17" t="s">
        <v>702</v>
      </c>
      <c r="D53" s="17" t="s">
        <v>700</v>
      </c>
      <c r="E53" s="21">
        <v>19902</v>
      </c>
      <c r="F53" s="22">
        <v>24.087390599999999</v>
      </c>
      <c r="G53" s="167">
        <v>5.5943399833494555E-4</v>
      </c>
      <c r="H53" s="174"/>
      <c r="I53" s="172"/>
    </row>
    <row r="54" spans="1:9" ht="13.35" customHeight="1">
      <c r="A54" s="10" t="s">
        <v>44</v>
      </c>
      <c r="B54" s="16" t="s">
        <v>22</v>
      </c>
      <c r="C54" s="17"/>
      <c r="D54" s="17"/>
      <c r="E54" s="17"/>
      <c r="F54" s="24">
        <v>96.349562399999996</v>
      </c>
      <c r="G54" s="168">
        <v>2.2377359933397822E-3</v>
      </c>
      <c r="H54" s="173"/>
      <c r="I54" s="172"/>
    </row>
    <row r="55" spans="1:9" ht="13.35" customHeight="1">
      <c r="A55" s="10" t="s">
        <v>537</v>
      </c>
      <c r="B55" s="27" t="s">
        <v>23</v>
      </c>
      <c r="C55" s="28"/>
      <c r="D55" s="28"/>
      <c r="E55" s="28"/>
      <c r="F55" s="29" t="s">
        <v>24</v>
      </c>
      <c r="G55" s="169" t="s">
        <v>24</v>
      </c>
      <c r="H55" s="173"/>
      <c r="I55" s="172"/>
    </row>
    <row r="56" spans="1:9" ht="13.35" customHeight="1">
      <c r="A56" s="10" t="s">
        <v>540</v>
      </c>
      <c r="B56" s="27" t="s">
        <v>22</v>
      </c>
      <c r="C56" s="28"/>
      <c r="D56" s="28"/>
      <c r="E56" s="28"/>
      <c r="F56" s="29" t="s">
        <v>24</v>
      </c>
      <c r="G56" s="169" t="s">
        <v>24</v>
      </c>
      <c r="H56" s="173"/>
      <c r="I56" s="172"/>
    </row>
    <row r="57" spans="1:9" ht="13.35" customHeight="1">
      <c r="A57" s="10" t="s">
        <v>543</v>
      </c>
      <c r="B57" s="27" t="s">
        <v>551</v>
      </c>
      <c r="C57" s="30"/>
      <c r="D57" s="28"/>
      <c r="E57" s="30"/>
      <c r="F57" s="24">
        <v>12378.4733636</v>
      </c>
      <c r="G57" s="168">
        <v>0.28749228017589296</v>
      </c>
      <c r="H57" s="173"/>
      <c r="I57" s="172"/>
    </row>
    <row r="58" spans="1:9" ht="13.35" customHeight="1">
      <c r="A58" s="10" t="s">
        <v>508</v>
      </c>
      <c r="B58" s="16" t="s">
        <v>25</v>
      </c>
      <c r="C58" s="17"/>
      <c r="D58" s="17"/>
      <c r="E58" s="17"/>
      <c r="F58" s="17"/>
      <c r="G58" s="18"/>
      <c r="H58" s="19"/>
    </row>
    <row r="59" spans="1:9" ht="13.35" customHeight="1">
      <c r="A59" s="10" t="s">
        <v>95</v>
      </c>
      <c r="B59" s="16" t="s">
        <v>26</v>
      </c>
      <c r="C59" s="17"/>
      <c r="D59" s="17"/>
      <c r="E59" s="17"/>
      <c r="F59" s="17"/>
      <c r="G59" s="18"/>
      <c r="H59" s="19"/>
    </row>
    <row r="60" spans="1:9" ht="13.35" customHeight="1">
      <c r="A60" s="10" t="s">
        <v>106</v>
      </c>
      <c r="B60" s="20" t="s">
        <v>662</v>
      </c>
      <c r="C60" s="17" t="s">
        <v>607</v>
      </c>
      <c r="D60" s="17" t="s">
        <v>76</v>
      </c>
      <c r="E60" s="21">
        <v>1200000</v>
      </c>
      <c r="F60" s="22">
        <v>1214.4084</v>
      </c>
      <c r="G60" s="23">
        <v>2.8204854486128684E-2</v>
      </c>
      <c r="H60" s="31">
        <v>8.0949999999999994E-2</v>
      </c>
    </row>
    <row r="61" spans="1:9" ht="13.35" customHeight="1">
      <c r="A61" s="10" t="s">
        <v>526</v>
      </c>
      <c r="B61" s="20" t="s">
        <v>717</v>
      </c>
      <c r="C61" s="17" t="s">
        <v>605</v>
      </c>
      <c r="D61" s="17" t="s">
        <v>501</v>
      </c>
      <c r="E61" s="21">
        <v>1000000</v>
      </c>
      <c r="F61" s="22">
        <v>997.495</v>
      </c>
      <c r="G61" s="23">
        <v>2.3167001583356085E-2</v>
      </c>
      <c r="H61" s="31">
        <v>7.6999999999999999E-2</v>
      </c>
    </row>
    <row r="62" spans="1:9" ht="13.35" customHeight="1">
      <c r="A62" s="7"/>
      <c r="B62" s="20" t="s">
        <v>602</v>
      </c>
      <c r="C62" s="17" t="s">
        <v>603</v>
      </c>
      <c r="D62" s="17" t="s">
        <v>61</v>
      </c>
      <c r="E62" s="21">
        <v>950000</v>
      </c>
      <c r="F62" s="22">
        <v>930.78054999999995</v>
      </c>
      <c r="G62" s="23">
        <v>2.1617546429412729E-2</v>
      </c>
      <c r="H62" s="31">
        <v>8.0500000000000002E-2</v>
      </c>
    </row>
    <row r="63" spans="1:9" ht="13.35" customHeight="1">
      <c r="A63" s="7"/>
      <c r="B63" s="20" t="s">
        <v>566</v>
      </c>
      <c r="C63" s="17" t="s">
        <v>567</v>
      </c>
      <c r="D63" s="17" t="s">
        <v>501</v>
      </c>
      <c r="E63" s="21">
        <v>800000</v>
      </c>
      <c r="F63" s="22">
        <v>780.54399999999998</v>
      </c>
      <c r="G63" s="23">
        <v>1.812827541379064E-2</v>
      </c>
      <c r="H63" s="31">
        <v>7.6249999999999998E-2</v>
      </c>
    </row>
    <row r="64" spans="1:9" ht="13.35" customHeight="1">
      <c r="A64" s="7"/>
      <c r="B64" s="20" t="s">
        <v>558</v>
      </c>
      <c r="C64" s="17" t="s">
        <v>559</v>
      </c>
      <c r="D64" s="17" t="s">
        <v>30</v>
      </c>
      <c r="E64" s="21">
        <v>750000</v>
      </c>
      <c r="F64" s="22">
        <v>734.04750000000001</v>
      </c>
      <c r="G64" s="23">
        <v>1.7048385801190558E-2</v>
      </c>
      <c r="H64" s="31">
        <v>6.7005999999999996E-2</v>
      </c>
    </row>
    <row r="65" spans="1:8" ht="13.35" customHeight="1">
      <c r="A65" s="7"/>
      <c r="B65" s="20" t="s">
        <v>541</v>
      </c>
      <c r="C65" s="17" t="s">
        <v>542</v>
      </c>
      <c r="D65" s="17" t="s">
        <v>30</v>
      </c>
      <c r="E65" s="21">
        <v>750000</v>
      </c>
      <c r="F65" s="22">
        <v>720.15224999999998</v>
      </c>
      <c r="G65" s="23">
        <v>1.6725666109612024E-2</v>
      </c>
      <c r="H65" s="31">
        <v>7.7223E-2</v>
      </c>
    </row>
    <row r="66" spans="1:8" ht="13.35" customHeight="1">
      <c r="A66" s="7"/>
      <c r="B66" s="20" t="s">
        <v>495</v>
      </c>
      <c r="C66" s="17" t="s">
        <v>496</v>
      </c>
      <c r="D66" s="17" t="s">
        <v>30</v>
      </c>
      <c r="E66" s="21">
        <v>500000</v>
      </c>
      <c r="F66" s="22">
        <v>511.77050000000003</v>
      </c>
      <c r="G66" s="23">
        <v>1.1885962319425096E-2</v>
      </c>
      <c r="H66" s="31">
        <v>6.8207000000000004E-2</v>
      </c>
    </row>
    <row r="67" spans="1:8" ht="13.35" customHeight="1">
      <c r="A67" s="10" t="s">
        <v>547</v>
      </c>
      <c r="B67" s="20" t="s">
        <v>538</v>
      </c>
      <c r="C67" s="17" t="s">
        <v>539</v>
      </c>
      <c r="D67" s="17" t="s">
        <v>30</v>
      </c>
      <c r="E67" s="21">
        <v>500000</v>
      </c>
      <c r="F67" s="22">
        <v>503.79700000000003</v>
      </c>
      <c r="G67" s="23">
        <v>1.1700776341425316E-2</v>
      </c>
      <c r="H67" s="31">
        <v>6.9563E-2</v>
      </c>
    </row>
    <row r="68" spans="1:8" ht="13.35" customHeight="1">
      <c r="A68" s="10" t="s">
        <v>548</v>
      </c>
      <c r="B68" s="20" t="s">
        <v>718</v>
      </c>
      <c r="C68" s="17" t="s">
        <v>719</v>
      </c>
      <c r="D68" s="17" t="s">
        <v>76</v>
      </c>
      <c r="E68" s="21">
        <v>500000</v>
      </c>
      <c r="F68" s="22">
        <v>502.416</v>
      </c>
      <c r="G68" s="23">
        <v>1.1668702366932597E-2</v>
      </c>
      <c r="H68" s="31">
        <v>8.5050000000000001E-2</v>
      </c>
    </row>
    <row r="69" spans="1:8" ht="13.35" customHeight="1">
      <c r="A69" s="7"/>
      <c r="B69" s="20" t="s">
        <v>45</v>
      </c>
      <c r="C69" s="17" t="s">
        <v>46</v>
      </c>
      <c r="D69" s="17" t="s">
        <v>30</v>
      </c>
      <c r="E69" s="21">
        <v>500000</v>
      </c>
      <c r="F69" s="22">
        <v>500.38650000000001</v>
      </c>
      <c r="G69" s="23">
        <v>1.1621566862781277E-2</v>
      </c>
      <c r="H69" s="31">
        <v>7.3504E-2</v>
      </c>
    </row>
    <row r="70" spans="1:8" ht="13.35" customHeight="1">
      <c r="A70" s="7"/>
      <c r="B70" s="20" t="s">
        <v>653</v>
      </c>
      <c r="C70" s="17" t="s">
        <v>654</v>
      </c>
      <c r="D70" s="17" t="s">
        <v>30</v>
      </c>
      <c r="E70" s="21">
        <v>500000</v>
      </c>
      <c r="F70" s="22">
        <v>493.57749999999999</v>
      </c>
      <c r="G70" s="23">
        <v>1.146342660766113E-2</v>
      </c>
      <c r="H70" s="31">
        <v>7.9059000000000004E-2</v>
      </c>
    </row>
    <row r="71" spans="1:8" ht="13.35" customHeight="1">
      <c r="A71" s="10" t="s">
        <v>116</v>
      </c>
      <c r="B71" s="20" t="s">
        <v>514</v>
      </c>
      <c r="C71" s="17" t="s">
        <v>515</v>
      </c>
      <c r="D71" s="17" t="s">
        <v>30</v>
      </c>
      <c r="E71" s="21">
        <v>500000</v>
      </c>
      <c r="F71" s="22">
        <v>491.71949999999998</v>
      </c>
      <c r="G71" s="23">
        <v>1.1420274221993156E-2</v>
      </c>
      <c r="H71" s="31">
        <v>7.1772000000000002E-2</v>
      </c>
    </row>
    <row r="72" spans="1:8" ht="13.35" customHeight="1">
      <c r="A72" s="7"/>
      <c r="B72" s="20" t="s">
        <v>590</v>
      </c>
      <c r="C72" s="17" t="s">
        <v>591</v>
      </c>
      <c r="D72" s="17" t="s">
        <v>501</v>
      </c>
      <c r="E72" s="21">
        <v>500000</v>
      </c>
      <c r="F72" s="22">
        <v>490.18950000000001</v>
      </c>
      <c r="G72" s="23">
        <v>1.1384739695581961E-2</v>
      </c>
      <c r="H72" s="31">
        <v>8.0299999999999996E-2</v>
      </c>
    </row>
    <row r="73" spans="1:8" ht="13.35" customHeight="1">
      <c r="A73" s="7"/>
      <c r="B73" s="20" t="s">
        <v>101</v>
      </c>
      <c r="C73" s="17" t="s">
        <v>102</v>
      </c>
      <c r="D73" s="17" t="s">
        <v>30</v>
      </c>
      <c r="E73" s="21">
        <v>500000</v>
      </c>
      <c r="F73" s="22">
        <v>471.44099999999997</v>
      </c>
      <c r="G73" s="23">
        <v>1.0949302395960859E-2</v>
      </c>
      <c r="H73" s="31">
        <v>7.4673000000000003E-2</v>
      </c>
    </row>
    <row r="74" spans="1:8" ht="13.35" customHeight="1">
      <c r="A74" s="7"/>
      <c r="B74" s="20" t="s">
        <v>544</v>
      </c>
      <c r="C74" s="17" t="s">
        <v>545</v>
      </c>
      <c r="D74" s="17" t="s">
        <v>30</v>
      </c>
      <c r="E74" s="21">
        <v>500000</v>
      </c>
      <c r="F74" s="22">
        <v>460.05200000000002</v>
      </c>
      <c r="G74" s="23">
        <v>1.0684790813413735E-2</v>
      </c>
      <c r="H74" s="31">
        <v>7.9061999999999993E-2</v>
      </c>
    </row>
    <row r="75" spans="1:8" ht="13.35" customHeight="1">
      <c r="A75" s="7"/>
      <c r="B75" s="20" t="s">
        <v>564</v>
      </c>
      <c r="C75" s="17" t="s">
        <v>565</v>
      </c>
      <c r="D75" s="17" t="s">
        <v>30</v>
      </c>
      <c r="E75" s="21">
        <v>500000</v>
      </c>
      <c r="F75" s="22">
        <v>453.28</v>
      </c>
      <c r="G75" s="23">
        <v>1.0527509889978042E-2</v>
      </c>
      <c r="H75" s="31">
        <v>7.8019000000000005E-2</v>
      </c>
    </row>
    <row r="76" spans="1:8" ht="13.35" customHeight="1">
      <c r="A76" s="7"/>
      <c r="B76" s="20" t="s">
        <v>509</v>
      </c>
      <c r="C76" s="17" t="s">
        <v>510</v>
      </c>
      <c r="D76" s="17" t="s">
        <v>39</v>
      </c>
      <c r="E76" s="21">
        <v>400000</v>
      </c>
      <c r="F76" s="22">
        <v>411.8184</v>
      </c>
      <c r="G76" s="23">
        <v>9.5645567394875858E-3</v>
      </c>
      <c r="H76" s="31">
        <v>7.5300000000000006E-2</v>
      </c>
    </row>
    <row r="77" spans="1:8" ht="13.35" customHeight="1">
      <c r="A77" s="7"/>
      <c r="B77" s="20" t="s">
        <v>560</v>
      </c>
      <c r="C77" s="17" t="s">
        <v>561</v>
      </c>
      <c r="D77" s="17" t="s">
        <v>68</v>
      </c>
      <c r="E77" s="21">
        <v>400000</v>
      </c>
      <c r="F77" s="22">
        <v>401.28919999999999</v>
      </c>
      <c r="G77" s="23">
        <v>9.3200141672727145E-3</v>
      </c>
      <c r="H77" s="31">
        <v>8.3299999999999999E-2</v>
      </c>
    </row>
    <row r="78" spans="1:8" ht="13.35" customHeight="1">
      <c r="A78" s="7"/>
      <c r="B78" s="20" t="s">
        <v>661</v>
      </c>
      <c r="C78" s="17" t="s">
        <v>96</v>
      </c>
      <c r="D78" s="17" t="s">
        <v>39</v>
      </c>
      <c r="E78" s="21">
        <v>400000</v>
      </c>
      <c r="F78" s="22">
        <v>401.25760000000002</v>
      </c>
      <c r="G78" s="23">
        <v>9.3192802515638298E-3</v>
      </c>
      <c r="H78" s="31">
        <v>7.9100000000000004E-2</v>
      </c>
    </row>
    <row r="79" spans="1:8" ht="13.35" customHeight="1">
      <c r="A79" s="7"/>
      <c r="B79" s="20" t="s">
        <v>107</v>
      </c>
      <c r="C79" s="17" t="s">
        <v>108</v>
      </c>
      <c r="D79" s="17" t="s">
        <v>39</v>
      </c>
      <c r="E79" s="21">
        <v>400000</v>
      </c>
      <c r="F79" s="22">
        <v>400.84840000000003</v>
      </c>
      <c r="G79" s="23">
        <v>9.3097765076373858E-3</v>
      </c>
      <c r="H79" s="31">
        <v>7.5200000000000003E-2</v>
      </c>
    </row>
    <row r="80" spans="1:8">
      <c r="B80" s="20" t="s">
        <v>710</v>
      </c>
      <c r="C80" s="17" t="s">
        <v>527</v>
      </c>
      <c r="D80" s="17" t="s">
        <v>39</v>
      </c>
      <c r="E80" s="21">
        <v>400000</v>
      </c>
      <c r="F80" s="22">
        <v>389.95240000000001</v>
      </c>
      <c r="G80" s="23">
        <v>9.0567149391560919E-3</v>
      </c>
      <c r="H80" s="31">
        <v>7.5300000000000006E-2</v>
      </c>
    </row>
    <row r="81" spans="2:8">
      <c r="B81" s="20" t="s">
        <v>657</v>
      </c>
      <c r="C81" s="17" t="s">
        <v>658</v>
      </c>
      <c r="D81" s="17" t="s">
        <v>39</v>
      </c>
      <c r="E81" s="21">
        <v>360000</v>
      </c>
      <c r="F81" s="22">
        <v>360.39456000000001</v>
      </c>
      <c r="G81" s="23">
        <v>8.3702287652097709E-3</v>
      </c>
      <c r="H81" s="31">
        <v>7.6499999999999999E-2</v>
      </c>
    </row>
    <row r="82" spans="2:8">
      <c r="B82" s="20" t="s">
        <v>63</v>
      </c>
      <c r="C82" s="17" t="s">
        <v>64</v>
      </c>
      <c r="D82" s="17" t="s">
        <v>65</v>
      </c>
      <c r="E82" s="21">
        <v>290000</v>
      </c>
      <c r="F82" s="22">
        <v>289.96636000000001</v>
      </c>
      <c r="G82" s="23">
        <v>6.7345210965869514E-3</v>
      </c>
      <c r="H82" s="31">
        <v>9.5799999999999996E-2</v>
      </c>
    </row>
    <row r="83" spans="2:8">
      <c r="B83" s="16" t="s">
        <v>22</v>
      </c>
      <c r="C83" s="17"/>
      <c r="D83" s="17"/>
      <c r="E83" s="17"/>
      <c r="F83" s="24">
        <v>12911.58412</v>
      </c>
      <c r="G83" s="25">
        <v>0.29987387380555824</v>
      </c>
      <c r="H83" s="26"/>
    </row>
    <row r="84" spans="2:8">
      <c r="B84" s="27" t="s">
        <v>109</v>
      </c>
      <c r="C84" s="28"/>
      <c r="D84" s="28"/>
      <c r="E84" s="28"/>
      <c r="F84" s="29" t="s">
        <v>24</v>
      </c>
      <c r="G84" s="29" t="s">
        <v>24</v>
      </c>
      <c r="H84" s="26"/>
    </row>
    <row r="85" spans="2:8">
      <c r="B85" s="27" t="s">
        <v>22</v>
      </c>
      <c r="C85" s="28"/>
      <c r="D85" s="28"/>
      <c r="E85" s="28"/>
      <c r="F85" s="29" t="s">
        <v>24</v>
      </c>
      <c r="G85" s="29" t="s">
        <v>24</v>
      </c>
      <c r="H85" s="26"/>
    </row>
    <row r="86" spans="2:8">
      <c r="B86" s="27" t="s">
        <v>551</v>
      </c>
      <c r="C86" s="30"/>
      <c r="D86" s="28"/>
      <c r="E86" s="30"/>
      <c r="F86" s="24">
        <v>12911.58412</v>
      </c>
      <c r="G86" s="25">
        <v>0.29987387380555824</v>
      </c>
      <c r="H86" s="26"/>
    </row>
    <row r="87" spans="2:8">
      <c r="B87" s="16" t="s">
        <v>110</v>
      </c>
      <c r="C87" s="17"/>
      <c r="D87" s="17"/>
      <c r="E87" s="17"/>
      <c r="F87" s="17"/>
      <c r="G87" s="18"/>
      <c r="H87" s="19"/>
    </row>
    <row r="88" spans="2:8">
      <c r="B88" s="16" t="s">
        <v>546</v>
      </c>
      <c r="C88" s="17"/>
      <c r="D88" s="17"/>
      <c r="E88" s="17"/>
      <c r="F88" s="17"/>
      <c r="G88" s="18"/>
      <c r="H88" s="19"/>
    </row>
    <row r="89" spans="2:8">
      <c r="B89" s="20" t="s">
        <v>549</v>
      </c>
      <c r="C89" s="17" t="s">
        <v>550</v>
      </c>
      <c r="D89" s="17"/>
      <c r="E89" s="21">
        <v>6763839</v>
      </c>
      <c r="F89" s="22">
        <v>9861.6772619999992</v>
      </c>
      <c r="G89" s="23">
        <v>0.22903923602955475</v>
      </c>
      <c r="H89" s="31"/>
    </row>
    <row r="90" spans="2:8">
      <c r="B90" s="20" t="s">
        <v>659</v>
      </c>
      <c r="C90" s="17" t="s">
        <v>660</v>
      </c>
      <c r="D90" s="17"/>
      <c r="E90" s="21">
        <v>1200000</v>
      </c>
      <c r="F90" s="22">
        <v>1535.52</v>
      </c>
      <c r="G90" s="23">
        <v>3.5662729408443089E-2</v>
      </c>
      <c r="H90" s="31"/>
    </row>
    <row r="91" spans="2:8">
      <c r="B91" s="16" t="s">
        <v>22</v>
      </c>
      <c r="C91" s="17"/>
      <c r="D91" s="17"/>
      <c r="E91" s="17"/>
      <c r="F91" s="24">
        <v>11397.197262</v>
      </c>
      <c r="G91" s="25">
        <v>0.26470196543799784</v>
      </c>
      <c r="H91" s="26"/>
    </row>
    <row r="92" spans="2:8">
      <c r="B92" s="27" t="s">
        <v>551</v>
      </c>
      <c r="C92" s="30"/>
      <c r="D92" s="28"/>
      <c r="E92" s="30"/>
      <c r="F92" s="24">
        <v>11397.197262</v>
      </c>
      <c r="G92" s="25">
        <v>0.26470196543799784</v>
      </c>
      <c r="H92" s="26"/>
    </row>
    <row r="93" spans="2:8">
      <c r="B93" s="16" t="s">
        <v>115</v>
      </c>
      <c r="C93" s="17"/>
      <c r="D93" s="17"/>
      <c r="E93" s="17"/>
      <c r="F93" s="17"/>
      <c r="G93" s="18"/>
      <c r="H93" s="19"/>
    </row>
    <row r="94" spans="2:8">
      <c r="B94" s="20" t="s">
        <v>117</v>
      </c>
      <c r="C94" s="17"/>
      <c r="D94" s="17" t="s">
        <v>118</v>
      </c>
      <c r="E94" s="21"/>
      <c r="F94" s="22">
        <v>3958.2894170999998</v>
      </c>
      <c r="G94" s="23">
        <v>9.1931986820322248E-2</v>
      </c>
      <c r="H94" s="31"/>
    </row>
    <row r="95" spans="2:8">
      <c r="B95" s="20" t="s">
        <v>553</v>
      </c>
      <c r="C95" s="17"/>
      <c r="D95" s="17" t="s">
        <v>118</v>
      </c>
      <c r="E95" s="21"/>
      <c r="F95" s="22">
        <v>909.28125</v>
      </c>
      <c r="G95" s="23">
        <v>2.1118221302829591E-2</v>
      </c>
      <c r="H95" s="31"/>
    </row>
    <row r="96" spans="2:8">
      <c r="B96" s="16" t="s">
        <v>22</v>
      </c>
      <c r="C96" s="17"/>
      <c r="D96" s="17"/>
      <c r="E96" s="17"/>
      <c r="F96" s="24">
        <v>4867.5706670999998</v>
      </c>
      <c r="G96" s="25">
        <v>0.11305020812315184</v>
      </c>
      <c r="H96" s="26"/>
    </row>
    <row r="97" spans="2:8">
      <c r="B97" s="27" t="s">
        <v>109</v>
      </c>
      <c r="C97" s="28"/>
      <c r="D97" s="28"/>
      <c r="E97" s="28"/>
      <c r="F97" s="29" t="s">
        <v>24</v>
      </c>
      <c r="G97" s="29" t="s">
        <v>24</v>
      </c>
      <c r="H97" s="26"/>
    </row>
    <row r="98" spans="2:8">
      <c r="B98" s="27" t="s">
        <v>22</v>
      </c>
      <c r="C98" s="28"/>
      <c r="D98" s="28"/>
      <c r="E98" s="28"/>
      <c r="F98" s="29" t="s">
        <v>24</v>
      </c>
      <c r="G98" s="29" t="s">
        <v>24</v>
      </c>
      <c r="H98" s="26"/>
    </row>
    <row r="99" spans="2:8">
      <c r="B99" s="27" t="s">
        <v>551</v>
      </c>
      <c r="C99" s="30"/>
      <c r="D99" s="28"/>
      <c r="E99" s="30"/>
      <c r="F99" s="24">
        <v>4867.5706670999998</v>
      </c>
      <c r="G99" s="25">
        <v>0.11305020812315184</v>
      </c>
      <c r="H99" s="26"/>
    </row>
    <row r="100" spans="2:8">
      <c r="B100" s="16" t="s">
        <v>529</v>
      </c>
      <c r="C100" s="17"/>
      <c r="D100" s="17"/>
      <c r="E100" s="17"/>
      <c r="F100" s="17"/>
      <c r="G100" s="18"/>
      <c r="H100" s="19"/>
    </row>
    <row r="101" spans="2:8">
      <c r="B101" s="20" t="s">
        <v>529</v>
      </c>
      <c r="C101" s="17"/>
      <c r="D101" s="17" t="s">
        <v>118</v>
      </c>
      <c r="E101" s="21">
        <v>500</v>
      </c>
      <c r="F101" s="22">
        <v>748.88499999999999</v>
      </c>
      <c r="G101" s="23">
        <v>1.7392989419246836E-2</v>
      </c>
      <c r="H101" s="31"/>
    </row>
    <row r="102" spans="2:8">
      <c r="B102" s="20" t="s">
        <v>532</v>
      </c>
      <c r="C102" s="17"/>
      <c r="D102" s="17" t="s">
        <v>118</v>
      </c>
      <c r="E102" s="21">
        <v>150</v>
      </c>
      <c r="F102" s="22">
        <v>359.74950000000001</v>
      </c>
      <c r="G102" s="23">
        <v>8.3552471301726432E-3</v>
      </c>
      <c r="H102" s="31"/>
    </row>
    <row r="103" spans="2:8">
      <c r="B103" s="20" t="s">
        <v>532</v>
      </c>
      <c r="C103" s="17"/>
      <c r="D103" s="17" t="s">
        <v>118</v>
      </c>
      <c r="E103" s="21">
        <v>29.6662</v>
      </c>
      <c r="F103" s="22">
        <v>71.149337399999993</v>
      </c>
      <c r="G103" s="23">
        <v>1.6524562150191594E-3</v>
      </c>
      <c r="H103" s="31"/>
    </row>
    <row r="104" spans="2:8">
      <c r="B104" s="16" t="s">
        <v>22</v>
      </c>
      <c r="C104" s="17"/>
      <c r="D104" s="17"/>
      <c r="E104" s="17"/>
      <c r="F104" s="24">
        <v>1179.7838374</v>
      </c>
      <c r="G104" s="25">
        <v>2.7400692764438638E-2</v>
      </c>
      <c r="H104" s="26"/>
    </row>
    <row r="105" spans="2:8">
      <c r="B105" s="27" t="s">
        <v>551</v>
      </c>
      <c r="C105" s="30"/>
      <c r="D105" s="28"/>
      <c r="E105" s="30"/>
      <c r="F105" s="24">
        <v>1179.7838374</v>
      </c>
      <c r="G105" s="25">
        <v>2.7400692764438638E-2</v>
      </c>
      <c r="H105" s="26"/>
    </row>
    <row r="106" spans="2:8">
      <c r="B106" s="27" t="s">
        <v>120</v>
      </c>
      <c r="C106" s="17"/>
      <c r="D106" s="28"/>
      <c r="E106" s="17"/>
      <c r="F106" s="24">
        <v>322.10641554023016</v>
      </c>
      <c r="G106" s="25">
        <v>7.4809796929605323E-3</v>
      </c>
      <c r="H106" s="26"/>
    </row>
    <row r="107" spans="2:8" ht="15.75" thickBot="1">
      <c r="B107" s="32" t="s">
        <v>121</v>
      </c>
      <c r="C107" s="33"/>
      <c r="D107" s="33"/>
      <c r="E107" s="33"/>
      <c r="F107" s="34">
        <v>43056.715665640229</v>
      </c>
      <c r="G107" s="6">
        <v>1</v>
      </c>
      <c r="H107" s="35"/>
    </row>
    <row r="108" spans="2:8">
      <c r="B108" s="36"/>
      <c r="C108" s="12"/>
      <c r="D108" s="12"/>
      <c r="E108" s="12"/>
      <c r="F108" s="12"/>
      <c r="G108" s="12"/>
      <c r="H108" s="12"/>
    </row>
    <row r="109" spans="2:8">
      <c r="B109" s="37" t="s">
        <v>118</v>
      </c>
      <c r="C109" s="12"/>
      <c r="D109" s="12"/>
      <c r="E109" s="12"/>
      <c r="F109" s="12"/>
      <c r="G109" s="12"/>
      <c r="H109" s="12"/>
    </row>
    <row r="110" spans="2:8">
      <c r="B110" s="37" t="s">
        <v>122</v>
      </c>
      <c r="C110" s="12"/>
      <c r="D110" s="12"/>
      <c r="E110" s="12"/>
      <c r="F110" s="12"/>
      <c r="G110" s="12"/>
      <c r="H110" s="12"/>
    </row>
    <row r="111" spans="2:8" ht="15.75" thickBot="1"/>
    <row r="112" spans="2:8">
      <c r="B112" s="88" t="s">
        <v>721</v>
      </c>
      <c r="C112" s="89"/>
      <c r="D112" s="90"/>
      <c r="E112" s="91"/>
      <c r="F112" s="92"/>
      <c r="G112" s="83"/>
      <c r="H112" s="42"/>
    </row>
    <row r="113" spans="2:8">
      <c r="B113" s="43" t="s">
        <v>722</v>
      </c>
      <c r="C113" s="53" t="s">
        <v>723</v>
      </c>
      <c r="D113" s="45"/>
      <c r="E113" s="84"/>
      <c r="F113" s="71"/>
      <c r="G113" s="72"/>
      <c r="H113" s="49"/>
    </row>
    <row r="114" spans="2:8">
      <c r="B114" s="43" t="s">
        <v>724</v>
      </c>
      <c r="C114" s="85"/>
      <c r="D114" s="45"/>
      <c r="E114" s="84"/>
      <c r="F114" s="71"/>
      <c r="G114" s="72"/>
      <c r="H114" s="49"/>
    </row>
    <row r="115" spans="2:8">
      <c r="B115" s="52" t="s">
        <v>758</v>
      </c>
      <c r="C115" s="86">
        <v>11.779</v>
      </c>
      <c r="D115" s="87"/>
      <c r="E115" s="84"/>
      <c r="F115" s="48"/>
      <c r="G115" s="72"/>
      <c r="H115" s="49"/>
    </row>
    <row r="116" spans="2:8">
      <c r="B116" s="52" t="s">
        <v>759</v>
      </c>
      <c r="C116" s="86">
        <v>11.779</v>
      </c>
      <c r="D116" s="87"/>
      <c r="E116" s="84"/>
      <c r="F116" s="48"/>
      <c r="G116" s="72"/>
      <c r="H116" s="49"/>
    </row>
    <row r="117" spans="2:8">
      <c r="B117" s="52" t="s">
        <v>760</v>
      </c>
      <c r="C117" s="86">
        <v>11.663500000000001</v>
      </c>
      <c r="D117" s="87"/>
      <c r="E117" s="84"/>
      <c r="F117" s="48"/>
      <c r="G117" s="72"/>
      <c r="H117" s="49"/>
    </row>
    <row r="118" spans="2:8">
      <c r="B118" s="52" t="s">
        <v>761</v>
      </c>
      <c r="C118" s="86">
        <v>11.663500000000001</v>
      </c>
      <c r="D118" s="87"/>
      <c r="E118" s="84"/>
      <c r="F118" s="48"/>
      <c r="G118" s="72"/>
      <c r="H118" s="49"/>
    </row>
    <row r="119" spans="2:8">
      <c r="B119" s="52" t="s">
        <v>733</v>
      </c>
      <c r="C119" s="44"/>
      <c r="D119" s="45"/>
      <c r="E119" s="84"/>
      <c r="F119" s="48"/>
      <c r="G119" s="72"/>
      <c r="H119" s="49"/>
    </row>
    <row r="120" spans="2:8">
      <c r="B120" s="52" t="s">
        <v>758</v>
      </c>
      <c r="C120" s="48">
        <v>12.008599999999999</v>
      </c>
      <c r="D120" s="45"/>
      <c r="E120" s="84"/>
      <c r="F120" s="48"/>
      <c r="G120" s="72"/>
      <c r="H120" s="49"/>
    </row>
    <row r="121" spans="2:8">
      <c r="B121" s="52" t="s">
        <v>759</v>
      </c>
      <c r="C121" s="48">
        <v>12.008599999999999</v>
      </c>
      <c r="D121" s="45"/>
      <c r="E121" s="84"/>
      <c r="F121" s="48"/>
      <c r="G121" s="72"/>
      <c r="H121" s="49"/>
    </row>
    <row r="122" spans="2:8">
      <c r="B122" s="52" t="s">
        <v>760</v>
      </c>
      <c r="C122" s="48">
        <v>11.8757</v>
      </c>
      <c r="D122" s="45"/>
      <c r="E122" s="84"/>
      <c r="F122" s="48"/>
      <c r="G122" s="72"/>
      <c r="H122" s="49"/>
    </row>
    <row r="123" spans="2:8">
      <c r="B123" s="52" t="s">
        <v>761</v>
      </c>
      <c r="C123" s="48">
        <v>11.8757</v>
      </c>
      <c r="D123" s="45"/>
      <c r="E123" s="84"/>
      <c r="F123" s="48"/>
      <c r="G123" s="72"/>
      <c r="H123" s="49"/>
    </row>
    <row r="124" spans="2:8">
      <c r="B124" s="43" t="s">
        <v>769</v>
      </c>
      <c r="C124" s="50"/>
      <c r="D124" s="45"/>
      <c r="E124" s="84"/>
      <c r="F124" s="48"/>
      <c r="G124" s="72"/>
      <c r="H124" s="49"/>
    </row>
    <row r="125" spans="2:8" ht="15.75" thickBot="1">
      <c r="B125" s="43"/>
      <c r="C125" s="50"/>
      <c r="D125" s="45"/>
      <c r="E125" s="84"/>
      <c r="F125" s="48"/>
      <c r="G125" s="72"/>
      <c r="H125" s="49"/>
    </row>
    <row r="126" spans="2:8">
      <c r="B126" s="278" t="str">
        <f>"Hedging Positions through Commodity Futures as on "&amp;$J$1</f>
        <v xml:space="preserve">Hedging Positions through Commodity Futures as on </v>
      </c>
      <c r="C126" s="279"/>
      <c r="D126" s="279"/>
      <c r="E126" s="279"/>
      <c r="F126" s="279"/>
      <c r="G126" s="280"/>
      <c r="H126" s="49"/>
    </row>
    <row r="127" spans="2:8" ht="24">
      <c r="B127" s="121" t="s">
        <v>775</v>
      </c>
      <c r="C127" s="122" t="s">
        <v>776</v>
      </c>
      <c r="D127" s="122" t="s">
        <v>777</v>
      </c>
      <c r="E127" s="123" t="s">
        <v>778</v>
      </c>
      <c r="F127" s="123" t="s">
        <v>779</v>
      </c>
      <c r="G127" s="124" t="s">
        <v>780</v>
      </c>
      <c r="H127" s="49"/>
    </row>
    <row r="128" spans="2:8">
      <c r="B128" s="125" t="s">
        <v>535</v>
      </c>
      <c r="C128" s="126" t="s">
        <v>781</v>
      </c>
      <c r="D128" s="126" t="s">
        <v>782</v>
      </c>
      <c r="E128" s="127">
        <v>154704</v>
      </c>
      <c r="F128" s="127">
        <v>150761</v>
      </c>
      <c r="G128" s="285">
        <v>135.72826320000001</v>
      </c>
      <c r="H128" s="49"/>
    </row>
    <row r="129" spans="2:8">
      <c r="B129" s="125" t="s">
        <v>535</v>
      </c>
      <c r="C129" s="126" t="s">
        <v>532</v>
      </c>
      <c r="D129" s="126" t="s">
        <v>782</v>
      </c>
      <c r="E129" s="127">
        <v>278343</v>
      </c>
      <c r="F129" s="127">
        <v>240892</v>
      </c>
      <c r="G129" s="285"/>
      <c r="H129" s="49"/>
    </row>
    <row r="130" spans="2:8" ht="15.75" thickBot="1">
      <c r="B130" s="128" t="s">
        <v>535</v>
      </c>
      <c r="C130" s="129" t="s">
        <v>783</v>
      </c>
      <c r="D130" s="129" t="s">
        <v>784</v>
      </c>
      <c r="E130" s="130">
        <v>295558</v>
      </c>
      <c r="F130" s="130">
        <v>243886</v>
      </c>
      <c r="G130" s="286"/>
      <c r="H130" s="49"/>
    </row>
    <row r="131" spans="2:8">
      <c r="B131" s="43"/>
      <c r="C131" s="50"/>
      <c r="D131" s="45"/>
      <c r="E131" s="84"/>
      <c r="F131" s="48"/>
      <c r="G131" s="72"/>
      <c r="H131" s="49"/>
    </row>
    <row r="132" spans="2:8">
      <c r="B132" s="136" t="str">
        <f>"Total exposure due to Commodity futures (hedging positions) as a %age of net assets : "&amp;I132&amp;"%"</f>
        <v>Total exposure due to Commodity futures (hedging positions) as a %age of net assets : %</v>
      </c>
      <c r="C132" s="50"/>
      <c r="D132" s="45"/>
      <c r="E132" s="84"/>
      <c r="F132" s="48"/>
      <c r="G132" s="72"/>
      <c r="H132" s="49"/>
    </row>
    <row r="133" spans="2:8" ht="15.75" thickBot="1">
      <c r="B133" s="43"/>
      <c r="C133" s="50"/>
      <c r="D133" s="45"/>
      <c r="E133" s="84"/>
      <c r="F133" s="48"/>
      <c r="G133" s="72"/>
      <c r="H133" s="49"/>
    </row>
    <row r="134" spans="2:8">
      <c r="B134" s="281" t="str">
        <f>"For the period ended "&amp;$J$1&amp;" following details specified for hedging transactions through Commodity Futures which have been squared off/expired:"</f>
        <v>For the period ended  following details specified for hedging transactions through Commodity Futures which have been squared off/expired:</v>
      </c>
      <c r="C134" s="282"/>
      <c r="D134" s="282"/>
      <c r="E134" s="282"/>
      <c r="F134" s="282"/>
      <c r="G134" s="282"/>
      <c r="H134" s="283"/>
    </row>
    <row r="135" spans="2:8" ht="60">
      <c r="B135" s="131" t="s">
        <v>775</v>
      </c>
      <c r="C135" s="132" t="s">
        <v>785</v>
      </c>
      <c r="D135" s="132" t="s">
        <v>786</v>
      </c>
      <c r="E135" s="132" t="s">
        <v>787</v>
      </c>
      <c r="F135" s="132" t="s">
        <v>788</v>
      </c>
      <c r="G135" s="287" t="s">
        <v>789</v>
      </c>
      <c r="H135" s="288"/>
    </row>
    <row r="136" spans="2:8" ht="15.75" thickBot="1">
      <c r="B136" s="133" t="s">
        <v>535</v>
      </c>
      <c r="C136" s="134">
        <v>31</v>
      </c>
      <c r="D136" s="134">
        <v>31</v>
      </c>
      <c r="E136" s="135">
        <v>442.61740005000001</v>
      </c>
      <c r="F136" s="135">
        <v>374.00202999999999</v>
      </c>
      <c r="G136" s="289">
        <v>11.931949899999999</v>
      </c>
      <c r="H136" s="290"/>
    </row>
    <row r="137" spans="2:8">
      <c r="B137" s="43"/>
      <c r="C137" s="50"/>
      <c r="D137" s="45"/>
      <c r="E137" s="84"/>
      <c r="F137" s="48"/>
      <c r="G137" s="72"/>
      <c r="H137" s="49"/>
    </row>
    <row r="138" spans="2:8">
      <c r="B138" s="43"/>
      <c r="C138" s="50"/>
      <c r="D138" s="45"/>
      <c r="E138" s="84"/>
      <c r="F138" s="48"/>
      <c r="G138" s="72"/>
      <c r="H138" s="49"/>
    </row>
    <row r="139" spans="2:8">
      <c r="B139" s="43" t="s">
        <v>770</v>
      </c>
      <c r="C139" s="50" t="s">
        <v>723</v>
      </c>
      <c r="D139" s="45"/>
      <c r="E139" s="84"/>
      <c r="F139" s="48"/>
      <c r="G139" s="72"/>
      <c r="H139" s="49"/>
    </row>
    <row r="140" spans="2:8">
      <c r="B140" s="43" t="s">
        <v>771</v>
      </c>
      <c r="C140" s="50" t="s">
        <v>723</v>
      </c>
      <c r="D140" s="45"/>
      <c r="E140" s="84"/>
      <c r="F140" s="48"/>
      <c r="G140" s="72"/>
      <c r="H140" s="49"/>
    </row>
    <row r="141" spans="2:8">
      <c r="B141" s="43" t="s">
        <v>762</v>
      </c>
      <c r="C141" s="59">
        <v>0</v>
      </c>
      <c r="D141" s="45"/>
      <c r="E141" s="84"/>
      <c r="F141" s="48"/>
      <c r="G141" s="72"/>
      <c r="H141" s="49"/>
    </row>
    <row r="142" spans="2:8">
      <c r="B142" s="43" t="s">
        <v>763</v>
      </c>
      <c r="C142" s="120" t="s">
        <v>723</v>
      </c>
      <c r="D142" s="44"/>
      <c r="E142" s="84"/>
      <c r="F142" s="48"/>
      <c r="G142" s="72"/>
      <c r="H142" s="49"/>
    </row>
    <row r="143" spans="2:8">
      <c r="B143" s="43" t="s">
        <v>773</v>
      </c>
      <c r="C143" s="50" t="s">
        <v>723</v>
      </c>
      <c r="D143" s="48"/>
      <c r="E143" s="73"/>
      <c r="F143" s="48"/>
      <c r="G143" s="72"/>
      <c r="H143" s="49"/>
    </row>
    <row r="144" spans="2:8">
      <c r="B144" s="43" t="s">
        <v>745</v>
      </c>
      <c r="C144" s="50" t="s">
        <v>723</v>
      </c>
      <c r="D144" s="48"/>
      <c r="E144" s="73"/>
      <c r="F144" s="48"/>
      <c r="G144" s="72"/>
      <c r="H144" s="49"/>
    </row>
    <row r="145" spans="2:8" ht="15.75" thickBot="1">
      <c r="B145" s="60" t="s">
        <v>764</v>
      </c>
      <c r="C145" s="65" t="s">
        <v>791</v>
      </c>
      <c r="D145" s="65"/>
      <c r="E145" s="80"/>
      <c r="F145" s="65"/>
      <c r="G145" s="81"/>
      <c r="H145" s="66"/>
    </row>
    <row r="147" spans="2:8">
      <c r="B147" s="37" t="s">
        <v>122</v>
      </c>
    </row>
    <row r="148" spans="2:8">
      <c r="B148" s="37" t="s">
        <v>123</v>
      </c>
    </row>
    <row r="150" spans="2:8" ht="48">
      <c r="B150" s="36" t="s">
        <v>814</v>
      </c>
    </row>
    <row r="152" spans="2:8" ht="15.75" thickBot="1"/>
    <row r="153" spans="2:8" ht="15.75" thickBot="1">
      <c r="B153" s="275" t="s">
        <v>802</v>
      </c>
      <c r="C153" s="276"/>
    </row>
    <row r="154" spans="2:8" ht="50.25" thickBot="1">
      <c r="B154" s="137" t="s">
        <v>792</v>
      </c>
      <c r="C154" s="138" t="s">
        <v>535</v>
      </c>
    </row>
    <row r="155" spans="2:8" ht="17.25" thickBot="1">
      <c r="B155" s="137" t="s">
        <v>793</v>
      </c>
      <c r="C155" s="139" t="s">
        <v>118</v>
      </c>
    </row>
    <row r="156" spans="2:8" ht="15.75" thickBot="1">
      <c r="B156" s="140" t="s">
        <v>118</v>
      </c>
      <c r="C156" s="139"/>
    </row>
    <row r="157" spans="2:8" ht="17.25" thickBot="1">
      <c r="B157" s="137" t="s">
        <v>794</v>
      </c>
      <c r="C157" s="141">
        <v>7.0013931850535976E-2</v>
      </c>
    </row>
    <row r="158" spans="2:8" ht="17.25" thickBot="1">
      <c r="B158" s="140" t="s">
        <v>795</v>
      </c>
      <c r="C158" s="138">
        <v>3.0445038728491611</v>
      </c>
    </row>
    <row r="159" spans="2:8" ht="17.25" thickBot="1">
      <c r="B159" s="137" t="s">
        <v>796</v>
      </c>
      <c r="C159" s="142"/>
    </row>
    <row r="160" spans="2:8" ht="17.25" thickBot="1">
      <c r="B160" s="137" t="s">
        <v>797</v>
      </c>
      <c r="C160" s="143">
        <v>3.1926858084916199</v>
      </c>
    </row>
    <row r="161" spans="2:7" ht="17.25" thickBot="1">
      <c r="B161" s="137" t="s">
        <v>798</v>
      </c>
      <c r="C161" s="143"/>
    </row>
    <row r="162" spans="2:7" ht="17.25" thickBot="1">
      <c r="B162" s="137" t="s">
        <v>799</v>
      </c>
      <c r="C162" s="143">
        <v>5.1243743782046378</v>
      </c>
    </row>
    <row r="163" spans="2:7" ht="17.25" thickBot="1">
      <c r="B163" s="137" t="s">
        <v>800</v>
      </c>
      <c r="C163" s="143"/>
    </row>
    <row r="164" spans="2:7" ht="17.25" thickBot="1">
      <c r="B164" s="137" t="s">
        <v>118</v>
      </c>
      <c r="C164" s="138" t="s">
        <v>118</v>
      </c>
    </row>
    <row r="165" spans="2:7" ht="17.25" thickBot="1">
      <c r="B165" s="137" t="s">
        <v>801</v>
      </c>
      <c r="C165" s="144">
        <v>46142</v>
      </c>
    </row>
    <row r="167" spans="2:7">
      <c r="B167" s="178" t="s">
        <v>818</v>
      </c>
      <c r="C167" s="196"/>
      <c r="E167" s="196"/>
      <c r="F167" s="196"/>
      <c r="G167" s="196"/>
    </row>
    <row r="168" spans="2:7">
      <c r="B168" s="196"/>
      <c r="C168" s="196"/>
      <c r="D168" s="196"/>
      <c r="E168" s="196"/>
      <c r="G168" s="196"/>
    </row>
    <row r="169" spans="2:7" ht="15.75" thickBot="1">
      <c r="B169" s="180" t="s">
        <v>819</v>
      </c>
      <c r="C169" s="196"/>
      <c r="D169" s="196"/>
      <c r="E169" s="196"/>
      <c r="F169" s="196"/>
      <c r="G169" s="196"/>
    </row>
    <row r="170" spans="2:7" ht="15.75" thickBot="1">
      <c r="B170" s="181" t="s">
        <v>845</v>
      </c>
      <c r="C170" s="254"/>
      <c r="D170" s="261"/>
      <c r="E170" s="263" t="s">
        <v>861</v>
      </c>
      <c r="F170" s="255"/>
      <c r="G170" s="261"/>
    </row>
    <row r="171" spans="2:7" ht="207" customHeight="1" thickBot="1">
      <c r="B171" s="190" t="s">
        <v>860</v>
      </c>
      <c r="C171" s="256"/>
      <c r="D171" s="262"/>
      <c r="E171" s="264"/>
      <c r="F171" s="257"/>
      <c r="G171" s="262"/>
    </row>
    <row r="172" spans="2:7" ht="17.45" customHeight="1">
      <c r="B172" s="284" t="s">
        <v>822</v>
      </c>
      <c r="C172" s="284"/>
      <c r="D172" s="284"/>
      <c r="E172" s="284"/>
      <c r="F172" s="284"/>
      <c r="G172" s="284"/>
    </row>
  </sheetData>
  <mergeCells count="9">
    <mergeCell ref="B126:G126"/>
    <mergeCell ref="B134:H134"/>
    <mergeCell ref="C170:D171"/>
    <mergeCell ref="E170:G171"/>
    <mergeCell ref="B172:G172"/>
    <mergeCell ref="B153:C153"/>
    <mergeCell ref="G128:G130"/>
    <mergeCell ref="G135:H135"/>
    <mergeCell ref="G136:H136"/>
  </mergeCells>
  <pageMargins left="0" right="0" top="0" bottom="0" header="0" footer="0"/>
  <pageSetup orientation="portrait"/>
  <headerFooter>
    <oddFooter xml:space="preserve">&amp;C_x000D_&amp;1#&amp;"Calibri"&amp;10&amp;K000000  For internal use only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I130"/>
  <sheetViews>
    <sheetView topLeftCell="A126" workbookViewId="0">
      <selection activeCell="E132" sqref="E132"/>
    </sheetView>
  </sheetViews>
  <sheetFormatPr defaultRowHeight="15"/>
  <cols>
    <col min="1" max="1" width="3.42578125" customWidth="1"/>
    <col min="2" max="2" width="50" customWidth="1"/>
    <col min="3" max="3" width="16.5703125" customWidth="1"/>
    <col min="4" max="4" width="33.42578125" customWidth="1"/>
    <col min="5" max="8" width="16.5703125" customWidth="1"/>
  </cols>
  <sheetData>
    <row r="1" spans="1:9" ht="16.149999999999999" customHeight="1">
      <c r="A1" s="12"/>
      <c r="B1" s="183" t="s">
        <v>824</v>
      </c>
      <c r="C1" s="12"/>
      <c r="D1" s="12"/>
      <c r="E1" s="12"/>
      <c r="F1" s="12"/>
      <c r="G1" s="12"/>
      <c r="H1" s="12"/>
    </row>
    <row r="2" spans="1:9" ht="13.35" customHeight="1">
      <c r="A2" s="1"/>
      <c r="B2" s="3"/>
      <c r="C2" s="1"/>
      <c r="D2" s="1"/>
      <c r="E2" s="1"/>
      <c r="F2" s="1"/>
      <c r="G2" s="1"/>
      <c r="H2" s="1"/>
    </row>
    <row r="3" spans="1:9" ht="13.35" customHeight="1" thickBot="1">
      <c r="A3" s="4"/>
      <c r="B3" s="11" t="s">
        <v>720</v>
      </c>
      <c r="C3" s="12"/>
      <c r="D3" s="12"/>
      <c r="E3" s="12"/>
      <c r="F3" s="12"/>
      <c r="G3" s="12"/>
      <c r="H3" s="12"/>
    </row>
    <row r="4" spans="1:9" ht="36">
      <c r="A4" s="1"/>
      <c r="B4" s="13" t="s">
        <v>0</v>
      </c>
      <c r="C4" s="14" t="s">
        <v>1</v>
      </c>
      <c r="D4" s="15" t="s">
        <v>124</v>
      </c>
      <c r="E4" s="15" t="s">
        <v>3</v>
      </c>
      <c r="F4" s="15" t="s">
        <v>4</v>
      </c>
      <c r="G4" s="165" t="s">
        <v>5</v>
      </c>
      <c r="H4" s="164" t="s">
        <v>552</v>
      </c>
      <c r="I4" s="164" t="s">
        <v>815</v>
      </c>
    </row>
    <row r="5" spans="1:9" ht="13.35" customHeight="1">
      <c r="A5" s="1"/>
      <c r="B5" s="16" t="s">
        <v>25</v>
      </c>
      <c r="C5" s="17"/>
      <c r="D5" s="17"/>
      <c r="E5" s="17"/>
      <c r="F5" s="17"/>
      <c r="G5" s="166"/>
      <c r="H5" s="171"/>
      <c r="I5" s="172"/>
    </row>
    <row r="6" spans="1:9" ht="13.35" customHeight="1">
      <c r="A6" s="1"/>
      <c r="B6" s="16" t="s">
        <v>26</v>
      </c>
      <c r="C6" s="17"/>
      <c r="D6" s="17"/>
      <c r="E6" s="17"/>
      <c r="F6" s="17"/>
      <c r="G6" s="166"/>
      <c r="H6" s="171"/>
      <c r="I6" s="172"/>
    </row>
    <row r="7" spans="1:9" ht="13.35" customHeight="1">
      <c r="A7" s="5" t="s">
        <v>125</v>
      </c>
      <c r="B7" s="20" t="s">
        <v>616</v>
      </c>
      <c r="C7" s="17" t="s">
        <v>617</v>
      </c>
      <c r="D7" s="17" t="s">
        <v>39</v>
      </c>
      <c r="E7" s="21">
        <v>2500000</v>
      </c>
      <c r="F7" s="22">
        <v>2505.2624999999998</v>
      </c>
      <c r="G7" s="167">
        <v>2.3913240663616501E-2</v>
      </c>
      <c r="H7" s="174">
        <v>6.9500000000000006E-2</v>
      </c>
      <c r="I7" s="172"/>
    </row>
    <row r="8" spans="1:9" ht="13.35" customHeight="1">
      <c r="A8" s="1"/>
      <c r="B8" s="16" t="s">
        <v>22</v>
      </c>
      <c r="C8" s="17"/>
      <c r="D8" s="17"/>
      <c r="E8" s="17"/>
      <c r="F8" s="24">
        <v>2505.2624999999998</v>
      </c>
      <c r="G8" s="168">
        <v>2.3913240663616501E-2</v>
      </c>
      <c r="H8" s="173"/>
      <c r="I8" s="172"/>
    </row>
    <row r="9" spans="1:9" ht="13.35" customHeight="1">
      <c r="A9" s="1"/>
      <c r="B9" s="27" t="s">
        <v>109</v>
      </c>
      <c r="C9" s="28"/>
      <c r="D9" s="28"/>
      <c r="E9" s="28"/>
      <c r="F9" s="29" t="s">
        <v>24</v>
      </c>
      <c r="G9" s="169" t="s">
        <v>24</v>
      </c>
      <c r="H9" s="173"/>
      <c r="I9" s="172"/>
    </row>
    <row r="10" spans="1:9" ht="13.35" customHeight="1">
      <c r="A10" s="1"/>
      <c r="B10" s="27" t="s">
        <v>22</v>
      </c>
      <c r="C10" s="28"/>
      <c r="D10" s="28"/>
      <c r="E10" s="28"/>
      <c r="F10" s="29" t="s">
        <v>24</v>
      </c>
      <c r="G10" s="169" t="s">
        <v>24</v>
      </c>
      <c r="H10" s="173"/>
      <c r="I10" s="172"/>
    </row>
    <row r="11" spans="1:9" ht="13.35" customHeight="1">
      <c r="A11" s="1"/>
      <c r="B11" s="27" t="s">
        <v>551</v>
      </c>
      <c r="C11" s="30"/>
      <c r="D11" s="28"/>
      <c r="E11" s="30"/>
      <c r="F11" s="24">
        <v>2505.2624999999998</v>
      </c>
      <c r="G11" s="168">
        <v>2.3913240663616501E-2</v>
      </c>
      <c r="H11" s="173"/>
      <c r="I11" s="172"/>
    </row>
    <row r="12" spans="1:9" ht="13.35" customHeight="1">
      <c r="A12" s="1"/>
      <c r="B12" s="16" t="s">
        <v>126</v>
      </c>
      <c r="C12" s="17"/>
      <c r="D12" s="17"/>
      <c r="E12" s="17"/>
      <c r="F12" s="17"/>
      <c r="G12" s="166"/>
      <c r="H12" s="171"/>
      <c r="I12" s="172"/>
    </row>
    <row r="13" spans="1:9" ht="13.35" customHeight="1">
      <c r="A13" s="5" t="s">
        <v>128</v>
      </c>
      <c r="B13" s="16" t="s">
        <v>127</v>
      </c>
      <c r="C13" s="17"/>
      <c r="D13" s="17"/>
      <c r="E13" s="17"/>
      <c r="F13" s="17"/>
      <c r="G13" s="166"/>
      <c r="H13" s="171"/>
      <c r="I13" s="172"/>
    </row>
    <row r="14" spans="1:9" ht="13.35" customHeight="1">
      <c r="A14" s="5" t="s">
        <v>130</v>
      </c>
      <c r="B14" s="20" t="s">
        <v>608</v>
      </c>
      <c r="C14" s="17" t="s">
        <v>609</v>
      </c>
      <c r="D14" s="17" t="s">
        <v>597</v>
      </c>
      <c r="E14" s="21">
        <v>5000000</v>
      </c>
      <c r="F14" s="22">
        <v>4978.38</v>
      </c>
      <c r="G14" s="167">
        <v>4.7519650757130293E-2</v>
      </c>
      <c r="H14" s="174">
        <v>6.3405000000000003E-2</v>
      </c>
      <c r="I14" s="172"/>
    </row>
    <row r="15" spans="1:9" ht="13.35" customHeight="1">
      <c r="A15" s="5" t="s">
        <v>131</v>
      </c>
      <c r="B15" s="20" t="s">
        <v>663</v>
      </c>
      <c r="C15" s="17" t="s">
        <v>664</v>
      </c>
      <c r="D15" s="17" t="s">
        <v>627</v>
      </c>
      <c r="E15" s="21">
        <v>5000000</v>
      </c>
      <c r="F15" s="22">
        <v>4962.03</v>
      </c>
      <c r="G15" s="167">
        <v>4.7363586678076643E-2</v>
      </c>
      <c r="H15" s="174">
        <v>6.2066000000000003E-2</v>
      </c>
      <c r="I15" s="172"/>
    </row>
    <row r="16" spans="1:9" ht="13.35" customHeight="1">
      <c r="A16" s="5" t="s">
        <v>132</v>
      </c>
      <c r="B16" s="20" t="s">
        <v>618</v>
      </c>
      <c r="C16" s="17" t="s">
        <v>619</v>
      </c>
      <c r="D16" s="17" t="s">
        <v>129</v>
      </c>
      <c r="E16" s="21">
        <v>5000000</v>
      </c>
      <c r="F16" s="22">
        <v>4954.3</v>
      </c>
      <c r="G16" s="167">
        <v>4.7289802254157097E-2</v>
      </c>
      <c r="H16" s="174">
        <v>6.4749500000000001E-2</v>
      </c>
      <c r="I16" s="172"/>
    </row>
    <row r="17" spans="1:9" ht="13.35" customHeight="1">
      <c r="A17" s="5" t="s">
        <v>133</v>
      </c>
      <c r="B17" s="20" t="s">
        <v>610</v>
      </c>
      <c r="C17" s="17" t="s">
        <v>611</v>
      </c>
      <c r="D17" s="17" t="s">
        <v>146</v>
      </c>
      <c r="E17" s="21">
        <v>2500000</v>
      </c>
      <c r="F17" s="22">
        <v>2497.8625000000002</v>
      </c>
      <c r="G17" s="167">
        <v>2.3842606156888858E-2</v>
      </c>
      <c r="H17" s="174">
        <v>6.2454999999999997E-2</v>
      </c>
      <c r="I17" s="172"/>
    </row>
    <row r="18" spans="1:9" ht="13.35" customHeight="1">
      <c r="A18" s="5" t="s">
        <v>134</v>
      </c>
      <c r="B18" s="20" t="s">
        <v>620</v>
      </c>
      <c r="C18" s="17" t="s">
        <v>621</v>
      </c>
      <c r="D18" s="17" t="s">
        <v>129</v>
      </c>
      <c r="E18" s="21">
        <v>2500000</v>
      </c>
      <c r="F18" s="22">
        <v>2489.5875000000001</v>
      </c>
      <c r="G18" s="167">
        <v>2.3763619597000851E-2</v>
      </c>
      <c r="H18" s="174">
        <v>6.1062999999999999E-2</v>
      </c>
      <c r="I18" s="172"/>
    </row>
    <row r="19" spans="1:9" ht="13.35" customHeight="1">
      <c r="A19" s="5" t="s">
        <v>135</v>
      </c>
      <c r="B19" s="20" t="s">
        <v>665</v>
      </c>
      <c r="C19" s="17" t="s">
        <v>666</v>
      </c>
      <c r="D19" s="17" t="s">
        <v>129</v>
      </c>
      <c r="E19" s="21">
        <v>2500000</v>
      </c>
      <c r="F19" s="22">
        <v>2488.2600000000002</v>
      </c>
      <c r="G19" s="167">
        <v>2.3750948339206129E-2</v>
      </c>
      <c r="H19" s="174">
        <v>6.1505999999999998E-2</v>
      </c>
      <c r="I19" s="172"/>
    </row>
    <row r="20" spans="1:9" ht="13.35" customHeight="1">
      <c r="A20" s="5" t="s">
        <v>136</v>
      </c>
      <c r="B20" s="20" t="s">
        <v>622</v>
      </c>
      <c r="C20" s="17" t="s">
        <v>623</v>
      </c>
      <c r="D20" s="17" t="s">
        <v>597</v>
      </c>
      <c r="E20" s="21">
        <v>2500000</v>
      </c>
      <c r="F20" s="22">
        <v>2485.6374999999998</v>
      </c>
      <c r="G20" s="167">
        <v>2.3725916042734069E-2</v>
      </c>
      <c r="H20" s="174">
        <v>6.2032999999999998E-2</v>
      </c>
      <c r="I20" s="172"/>
    </row>
    <row r="21" spans="1:9" ht="13.35" customHeight="1">
      <c r="A21" s="5" t="s">
        <v>137</v>
      </c>
      <c r="B21" s="20" t="s">
        <v>667</v>
      </c>
      <c r="C21" s="17" t="s">
        <v>624</v>
      </c>
      <c r="D21" s="17" t="s">
        <v>597</v>
      </c>
      <c r="E21" s="21">
        <v>2500000</v>
      </c>
      <c r="F21" s="22">
        <v>2485.2175000000002</v>
      </c>
      <c r="G21" s="167">
        <v>2.3721907057217096E-2</v>
      </c>
      <c r="H21" s="174">
        <v>6.2032999999999998E-2</v>
      </c>
      <c r="I21" s="172"/>
    </row>
    <row r="22" spans="1:9" ht="13.35" customHeight="1">
      <c r="A22" s="5" t="s">
        <v>138</v>
      </c>
      <c r="B22" s="20" t="s">
        <v>625</v>
      </c>
      <c r="C22" s="17" t="s">
        <v>626</v>
      </c>
      <c r="D22" s="17" t="s">
        <v>627</v>
      </c>
      <c r="E22" s="21">
        <v>2500000</v>
      </c>
      <c r="F22" s="22">
        <v>2483.13</v>
      </c>
      <c r="G22" s="167">
        <v>2.3701981444677372E-2</v>
      </c>
      <c r="H22" s="174">
        <v>6.1997999999999998E-2</v>
      </c>
      <c r="I22" s="172"/>
    </row>
    <row r="23" spans="1:9" ht="13.35" customHeight="1">
      <c r="A23" s="5" t="s">
        <v>139</v>
      </c>
      <c r="B23" s="20" t="s">
        <v>628</v>
      </c>
      <c r="C23" s="17" t="s">
        <v>629</v>
      </c>
      <c r="D23" s="17" t="s">
        <v>129</v>
      </c>
      <c r="E23" s="21">
        <v>2500000</v>
      </c>
      <c r="F23" s="22">
        <v>2478.0749999999998</v>
      </c>
      <c r="G23" s="167">
        <v>2.3653730440419501E-2</v>
      </c>
      <c r="H23" s="174">
        <v>6.2102999999999998E-2</v>
      </c>
      <c r="I23" s="172"/>
    </row>
    <row r="24" spans="1:9" ht="13.35" customHeight="1">
      <c r="A24" s="5" t="s">
        <v>140</v>
      </c>
      <c r="B24" s="20" t="s">
        <v>630</v>
      </c>
      <c r="C24" s="17" t="s">
        <v>631</v>
      </c>
      <c r="D24" s="17" t="s">
        <v>129</v>
      </c>
      <c r="E24" s="21">
        <v>2500000</v>
      </c>
      <c r="F24" s="22">
        <v>2477.6424999999999</v>
      </c>
      <c r="G24" s="167">
        <v>2.3649602139857381E-2</v>
      </c>
      <c r="H24" s="174">
        <v>6.2148000000000002E-2</v>
      </c>
      <c r="I24" s="172"/>
    </row>
    <row r="25" spans="1:9" ht="13.35" customHeight="1">
      <c r="A25" s="5" t="s">
        <v>141</v>
      </c>
      <c r="B25" s="20" t="s">
        <v>668</v>
      </c>
      <c r="C25" s="17" t="s">
        <v>634</v>
      </c>
      <c r="D25" s="17" t="s">
        <v>129</v>
      </c>
      <c r="E25" s="21">
        <v>2500000</v>
      </c>
      <c r="F25" s="22">
        <v>2477.1849999999999</v>
      </c>
      <c r="G25" s="167">
        <v>2.3645235209204963E-2</v>
      </c>
      <c r="H25" s="174">
        <v>6.225E-2</v>
      </c>
      <c r="I25" s="172"/>
    </row>
    <row r="26" spans="1:9" ht="13.35" customHeight="1">
      <c r="A26" s="5" t="s">
        <v>142</v>
      </c>
      <c r="B26" s="20" t="s">
        <v>632</v>
      </c>
      <c r="C26" s="17" t="s">
        <v>633</v>
      </c>
      <c r="D26" s="17" t="s">
        <v>129</v>
      </c>
      <c r="E26" s="21">
        <v>2500000</v>
      </c>
      <c r="F26" s="22">
        <v>2476.9699999999998</v>
      </c>
      <c r="G26" s="167">
        <v>2.3643182990428415E-2</v>
      </c>
      <c r="H26" s="174">
        <v>6.2849000000000002E-2</v>
      </c>
      <c r="I26" s="172"/>
    </row>
    <row r="27" spans="1:9" ht="13.35" customHeight="1">
      <c r="A27" s="1"/>
      <c r="B27" s="20" t="s">
        <v>669</v>
      </c>
      <c r="C27" s="17" t="s">
        <v>670</v>
      </c>
      <c r="D27" s="17" t="s">
        <v>129</v>
      </c>
      <c r="E27" s="21">
        <v>2500000</v>
      </c>
      <c r="F27" s="22">
        <v>2476.4175</v>
      </c>
      <c r="G27" s="167">
        <v>2.3637909265432872E-2</v>
      </c>
      <c r="H27" s="174">
        <v>6.3198000000000004E-2</v>
      </c>
      <c r="I27" s="172"/>
    </row>
    <row r="28" spans="1:9" ht="13.35" customHeight="1">
      <c r="A28" s="1"/>
      <c r="B28" s="20" t="s">
        <v>671</v>
      </c>
      <c r="C28" s="17" t="s">
        <v>672</v>
      </c>
      <c r="D28" s="17" t="s">
        <v>129</v>
      </c>
      <c r="E28" s="21">
        <v>2500000</v>
      </c>
      <c r="F28" s="22">
        <v>2460.415</v>
      </c>
      <c r="G28" s="167">
        <v>2.3485162144634343E-2</v>
      </c>
      <c r="H28" s="174">
        <v>6.7500000000000004E-2</v>
      </c>
      <c r="I28" s="172"/>
    </row>
    <row r="29" spans="1:9" ht="13.35" customHeight="1">
      <c r="A29" s="5" t="s">
        <v>144</v>
      </c>
      <c r="B29" s="16" t="s">
        <v>22</v>
      </c>
      <c r="C29" s="17"/>
      <c r="D29" s="17"/>
      <c r="E29" s="17"/>
      <c r="F29" s="24">
        <v>44671.11</v>
      </c>
      <c r="G29" s="168">
        <v>0.42639484051706589</v>
      </c>
      <c r="H29" s="173"/>
      <c r="I29" s="172"/>
    </row>
    <row r="30" spans="1:9" ht="13.35" customHeight="1">
      <c r="A30" s="5" t="s">
        <v>145</v>
      </c>
      <c r="B30" s="16" t="s">
        <v>143</v>
      </c>
      <c r="C30" s="17"/>
      <c r="D30" s="17"/>
      <c r="E30" s="17"/>
      <c r="F30" s="17"/>
      <c r="G30" s="166"/>
      <c r="H30" s="171"/>
      <c r="I30" s="172"/>
    </row>
    <row r="31" spans="1:9" ht="13.35" customHeight="1">
      <c r="A31" s="5" t="s">
        <v>147</v>
      </c>
      <c r="B31" s="20" t="s">
        <v>673</v>
      </c>
      <c r="C31" s="17" t="s">
        <v>674</v>
      </c>
      <c r="D31" s="17" t="s">
        <v>146</v>
      </c>
      <c r="E31" s="21">
        <v>5000000</v>
      </c>
      <c r="F31" s="22">
        <v>4957.74</v>
      </c>
      <c r="G31" s="167">
        <v>4.7322637754581835E-2</v>
      </c>
      <c r="H31" s="174">
        <v>6.6199999999999995E-2</v>
      </c>
      <c r="I31" s="172"/>
    </row>
    <row r="32" spans="1:9" ht="13.35" customHeight="1">
      <c r="A32" s="5" t="s">
        <v>148</v>
      </c>
      <c r="B32" s="20" t="s">
        <v>675</v>
      </c>
      <c r="C32" s="17" t="s">
        <v>676</v>
      </c>
      <c r="D32" s="17" t="s">
        <v>129</v>
      </c>
      <c r="E32" s="21">
        <v>5000000</v>
      </c>
      <c r="F32" s="22">
        <v>4953.0200000000004</v>
      </c>
      <c r="G32" s="167">
        <v>4.7277584393533932E-2</v>
      </c>
      <c r="H32" s="174">
        <v>6.2950000000000006E-2</v>
      </c>
      <c r="I32" s="172"/>
    </row>
    <row r="33" spans="1:9" ht="13.35" customHeight="1">
      <c r="A33" s="5" t="s">
        <v>149</v>
      </c>
      <c r="B33" s="20" t="s">
        <v>635</v>
      </c>
      <c r="C33" s="17" t="s">
        <v>636</v>
      </c>
      <c r="D33" s="17" t="s">
        <v>129</v>
      </c>
      <c r="E33" s="21">
        <v>5000000</v>
      </c>
      <c r="F33" s="22">
        <v>4952.9799999999996</v>
      </c>
      <c r="G33" s="167">
        <v>4.7277202585389463E-2</v>
      </c>
      <c r="H33" s="174">
        <v>6.3001000000000001E-2</v>
      </c>
      <c r="I33" s="172"/>
    </row>
    <row r="34" spans="1:9" ht="13.35" customHeight="1">
      <c r="A34" s="5" t="s">
        <v>150</v>
      </c>
      <c r="B34" s="20" t="s">
        <v>637</v>
      </c>
      <c r="C34" s="17" t="s">
        <v>638</v>
      </c>
      <c r="D34" s="17" t="s">
        <v>597</v>
      </c>
      <c r="E34" s="21">
        <v>5000000</v>
      </c>
      <c r="F34" s="22">
        <v>4951.0349999999999</v>
      </c>
      <c r="G34" s="167">
        <v>4.7258637164364424E-2</v>
      </c>
      <c r="H34" s="174">
        <v>6.6848000000000005E-2</v>
      </c>
      <c r="I34" s="172"/>
    </row>
    <row r="35" spans="1:9" ht="13.35" customHeight="1">
      <c r="A35" s="5" t="s">
        <v>151</v>
      </c>
      <c r="B35" s="20" t="s">
        <v>639</v>
      </c>
      <c r="C35" s="17" t="s">
        <v>640</v>
      </c>
      <c r="D35" s="17" t="s">
        <v>129</v>
      </c>
      <c r="E35" s="21">
        <v>2500000</v>
      </c>
      <c r="F35" s="22">
        <v>2479.8274999999999</v>
      </c>
      <c r="G35" s="167">
        <v>2.3670458409749257E-2</v>
      </c>
      <c r="H35" s="174">
        <v>6.4551499999999998E-2</v>
      </c>
      <c r="I35" s="172"/>
    </row>
    <row r="36" spans="1:9" ht="13.35" customHeight="1">
      <c r="A36" s="5" t="s">
        <v>152</v>
      </c>
      <c r="B36" s="20" t="s">
        <v>641</v>
      </c>
      <c r="C36" s="17" t="s">
        <v>642</v>
      </c>
      <c r="D36" s="17" t="s">
        <v>129</v>
      </c>
      <c r="E36" s="21">
        <v>2500000</v>
      </c>
      <c r="F36" s="22">
        <v>2477.2849999999999</v>
      </c>
      <c r="G36" s="167">
        <v>2.3646189729566145E-2</v>
      </c>
      <c r="H36" s="174">
        <v>6.3150999999999999E-2</v>
      </c>
      <c r="I36" s="172"/>
    </row>
    <row r="37" spans="1:9" ht="13.35" customHeight="1">
      <c r="A37" s="5" t="s">
        <v>153</v>
      </c>
      <c r="B37" s="20" t="s">
        <v>677</v>
      </c>
      <c r="C37" s="17" t="s">
        <v>678</v>
      </c>
      <c r="D37" s="17" t="s">
        <v>129</v>
      </c>
      <c r="E37" s="21">
        <v>2500000</v>
      </c>
      <c r="F37" s="22">
        <v>2473.4549999999999</v>
      </c>
      <c r="G37" s="167">
        <v>2.3609631599732783E-2</v>
      </c>
      <c r="H37" s="174">
        <v>6.6392999999999994E-2</v>
      </c>
      <c r="I37" s="172"/>
    </row>
    <row r="38" spans="1:9" ht="13.35" customHeight="1">
      <c r="A38" s="5" t="s">
        <v>154</v>
      </c>
      <c r="B38" s="20" t="s">
        <v>679</v>
      </c>
      <c r="C38" s="17" t="s">
        <v>680</v>
      </c>
      <c r="D38" s="17" t="s">
        <v>129</v>
      </c>
      <c r="E38" s="21">
        <v>2500000</v>
      </c>
      <c r="F38" s="22">
        <v>2462.5174999999999</v>
      </c>
      <c r="G38" s="167">
        <v>2.3505230935228244E-2</v>
      </c>
      <c r="H38" s="174">
        <v>6.9449999999999998E-2</v>
      </c>
      <c r="I38" s="172"/>
    </row>
    <row r="39" spans="1:9" ht="13.35" customHeight="1">
      <c r="A39" s="1"/>
      <c r="B39" s="16" t="s">
        <v>22</v>
      </c>
      <c r="C39" s="17"/>
      <c r="D39" s="17"/>
      <c r="E39" s="17"/>
      <c r="F39" s="24">
        <v>29707.86</v>
      </c>
      <c r="G39" s="168">
        <v>0.2835675725721461</v>
      </c>
      <c r="H39" s="173"/>
      <c r="I39" s="172"/>
    </row>
    <row r="40" spans="1:9" ht="13.35" customHeight="1">
      <c r="A40" s="1"/>
      <c r="B40" s="16" t="s">
        <v>155</v>
      </c>
      <c r="C40" s="17"/>
      <c r="D40" s="17"/>
      <c r="E40" s="17"/>
      <c r="F40" s="17"/>
      <c r="G40" s="166"/>
      <c r="H40" s="171"/>
      <c r="I40" s="172"/>
    </row>
    <row r="41" spans="1:9" ht="13.35" customHeight="1">
      <c r="A41" s="5" t="s">
        <v>156</v>
      </c>
      <c r="B41" s="20" t="s">
        <v>681</v>
      </c>
      <c r="C41" s="17" t="s">
        <v>682</v>
      </c>
      <c r="D41" s="17" t="s">
        <v>30</v>
      </c>
      <c r="E41" s="21">
        <v>5000000</v>
      </c>
      <c r="F41" s="22">
        <v>4971.24</v>
      </c>
      <c r="G41" s="167">
        <v>4.7451498003341724E-2</v>
      </c>
      <c r="H41" s="174">
        <v>5.1499999999999997E-2</v>
      </c>
      <c r="I41" s="172"/>
    </row>
    <row r="42" spans="1:9" ht="13.35" customHeight="1">
      <c r="A42" s="5" t="s">
        <v>157</v>
      </c>
      <c r="B42" s="20" t="s">
        <v>683</v>
      </c>
      <c r="C42" s="17" t="s">
        <v>684</v>
      </c>
      <c r="D42" s="17" t="s">
        <v>30</v>
      </c>
      <c r="E42" s="21">
        <v>5000000</v>
      </c>
      <c r="F42" s="22">
        <v>4950.96</v>
      </c>
      <c r="G42" s="167">
        <v>4.7257921274093534E-2</v>
      </c>
      <c r="H42" s="174">
        <v>5.2400000000000002E-2</v>
      </c>
      <c r="I42" s="172"/>
    </row>
    <row r="43" spans="1:9" ht="13.35" customHeight="1">
      <c r="A43" s="5" t="s">
        <v>158</v>
      </c>
      <c r="B43" s="20" t="s">
        <v>685</v>
      </c>
      <c r="C43" s="17" t="s">
        <v>686</v>
      </c>
      <c r="D43" s="17" t="s">
        <v>30</v>
      </c>
      <c r="E43" s="21">
        <v>5000000</v>
      </c>
      <c r="F43" s="22">
        <v>4941.0749999999998</v>
      </c>
      <c r="G43" s="167">
        <v>4.7163566936390462E-2</v>
      </c>
      <c r="H43" s="174">
        <v>5.2442999999999997E-2</v>
      </c>
      <c r="I43" s="172"/>
    </row>
    <row r="44" spans="1:9" ht="13.35" customHeight="1">
      <c r="A44" s="5" t="s">
        <v>159</v>
      </c>
      <c r="B44" s="20" t="s">
        <v>647</v>
      </c>
      <c r="C44" s="17" t="s">
        <v>648</v>
      </c>
      <c r="D44" s="17" t="s">
        <v>30</v>
      </c>
      <c r="E44" s="21">
        <v>2500000</v>
      </c>
      <c r="F44" s="22">
        <v>2492.6849999999999</v>
      </c>
      <c r="G44" s="167">
        <v>2.3793185865188537E-2</v>
      </c>
      <c r="H44" s="174">
        <v>5.0999999999999997E-2</v>
      </c>
      <c r="I44" s="172"/>
    </row>
    <row r="45" spans="1:9" ht="13.35" customHeight="1">
      <c r="A45" s="5" t="s">
        <v>160</v>
      </c>
      <c r="B45" s="20" t="s">
        <v>649</v>
      </c>
      <c r="C45" s="17" t="s">
        <v>650</v>
      </c>
      <c r="D45" s="17" t="s">
        <v>30</v>
      </c>
      <c r="E45" s="21">
        <v>2500000</v>
      </c>
      <c r="F45" s="22">
        <v>2485.62</v>
      </c>
      <c r="G45" s="167">
        <v>2.3725749001670862E-2</v>
      </c>
      <c r="H45" s="174">
        <v>5.1499999999999997E-2</v>
      </c>
      <c r="I45" s="172"/>
    </row>
    <row r="46" spans="1:9" ht="13.35" customHeight="1">
      <c r="A46" s="5" t="s">
        <v>161</v>
      </c>
      <c r="B46" s="20" t="s">
        <v>687</v>
      </c>
      <c r="C46" s="17" t="s">
        <v>688</v>
      </c>
      <c r="D46" s="17" t="s">
        <v>30</v>
      </c>
      <c r="E46" s="21">
        <v>2500000</v>
      </c>
      <c r="F46" s="22">
        <v>2482.9349999999999</v>
      </c>
      <c r="G46" s="167">
        <v>2.3700120129973062E-2</v>
      </c>
      <c r="H46" s="174">
        <v>5.1200000000000002E-2</v>
      </c>
      <c r="I46" s="172"/>
    </row>
    <row r="47" spans="1:9" ht="13.35" customHeight="1">
      <c r="A47" s="1"/>
      <c r="B47" s="20" t="s">
        <v>645</v>
      </c>
      <c r="C47" s="17" t="s">
        <v>646</v>
      </c>
      <c r="D47" s="17" t="s">
        <v>30</v>
      </c>
      <c r="E47" s="21">
        <v>2000000</v>
      </c>
      <c r="F47" s="22">
        <v>1986.624</v>
      </c>
      <c r="G47" s="167">
        <v>1.8962730580175318E-2</v>
      </c>
      <c r="H47" s="174">
        <v>5.1200000000000002E-2</v>
      </c>
      <c r="I47" s="172"/>
    </row>
    <row r="48" spans="1:9" ht="13.35" customHeight="1">
      <c r="A48" s="1"/>
      <c r="B48" s="20" t="s">
        <v>651</v>
      </c>
      <c r="C48" s="17" t="s">
        <v>652</v>
      </c>
      <c r="D48" s="17" t="s">
        <v>30</v>
      </c>
      <c r="E48" s="21">
        <v>1500000</v>
      </c>
      <c r="F48" s="22">
        <v>1489.9680000000001</v>
      </c>
      <c r="G48" s="167">
        <v>1.4222047935131489E-2</v>
      </c>
      <c r="H48" s="174">
        <v>5.1200000000000002E-2</v>
      </c>
      <c r="I48" s="172"/>
    </row>
    <row r="49" spans="1:9" ht="13.35" customHeight="1">
      <c r="A49" s="1"/>
      <c r="B49" s="20" t="s">
        <v>689</v>
      </c>
      <c r="C49" s="17" t="s">
        <v>690</v>
      </c>
      <c r="D49" s="17" t="s">
        <v>30</v>
      </c>
      <c r="E49" s="21">
        <v>500000</v>
      </c>
      <c r="F49" s="22">
        <v>499.51049999999998</v>
      </c>
      <c r="G49" s="167">
        <v>4.7679294287538377E-3</v>
      </c>
      <c r="H49" s="174">
        <v>5.1090999999999998E-2</v>
      </c>
      <c r="I49" s="172"/>
    </row>
    <row r="50" spans="1:9" ht="13.35" customHeight="1">
      <c r="A50" s="1"/>
      <c r="B50" s="16" t="s">
        <v>22</v>
      </c>
      <c r="C50" s="17"/>
      <c r="D50" s="17"/>
      <c r="E50" s="17"/>
      <c r="F50" s="24">
        <v>26300.6175</v>
      </c>
      <c r="G50" s="168">
        <v>0.2510447491547188</v>
      </c>
      <c r="H50" s="173"/>
      <c r="I50" s="172"/>
    </row>
    <row r="51" spans="1:9" ht="13.35" customHeight="1">
      <c r="A51" s="1"/>
      <c r="B51" s="27" t="s">
        <v>551</v>
      </c>
      <c r="C51" s="30"/>
      <c r="D51" s="28"/>
      <c r="E51" s="30"/>
      <c r="F51" s="24">
        <v>100679.58749999999</v>
      </c>
      <c r="G51" s="168">
        <v>0.96100716224393079</v>
      </c>
      <c r="H51" s="173"/>
      <c r="I51" s="172"/>
    </row>
    <row r="52" spans="1:9" ht="13.35" customHeight="1">
      <c r="A52" s="1"/>
      <c r="B52" s="16" t="s">
        <v>110</v>
      </c>
      <c r="C52" s="17"/>
      <c r="D52" s="17"/>
      <c r="E52" s="17"/>
      <c r="F52" s="17"/>
      <c r="G52" s="166"/>
      <c r="H52" s="171"/>
      <c r="I52" s="172"/>
    </row>
    <row r="53" spans="1:9" ht="13.35" customHeight="1">
      <c r="A53" s="1"/>
      <c r="B53" s="16" t="s">
        <v>111</v>
      </c>
      <c r="C53" s="17"/>
      <c r="D53" s="17"/>
      <c r="E53" s="17"/>
      <c r="F53" s="17"/>
      <c r="G53" s="166"/>
      <c r="H53" s="171"/>
      <c r="I53" s="172"/>
    </row>
    <row r="54" spans="1:9">
      <c r="B54" s="20" t="s">
        <v>113</v>
      </c>
      <c r="C54" s="17" t="s">
        <v>114</v>
      </c>
      <c r="D54" s="17"/>
      <c r="E54" s="21">
        <v>2589.9589999999998</v>
      </c>
      <c r="F54" s="22">
        <v>304.35487499999999</v>
      </c>
      <c r="G54" s="167">
        <v>2.9051292521322285E-3</v>
      </c>
      <c r="H54" s="174"/>
      <c r="I54" s="172"/>
    </row>
    <row r="55" spans="1:9">
      <c r="B55" s="16" t="s">
        <v>22</v>
      </c>
      <c r="C55" s="17"/>
      <c r="D55" s="17"/>
      <c r="E55" s="17"/>
      <c r="F55" s="24">
        <v>304.35487499999999</v>
      </c>
      <c r="G55" s="168">
        <v>2.9051292521322285E-3</v>
      </c>
      <c r="H55" s="173"/>
      <c r="I55" s="172"/>
    </row>
    <row r="56" spans="1:9">
      <c r="B56" s="27" t="s">
        <v>551</v>
      </c>
      <c r="C56" s="30"/>
      <c r="D56" s="28"/>
      <c r="E56" s="30"/>
      <c r="F56" s="24">
        <v>304.35487499999999</v>
      </c>
      <c r="G56" s="168">
        <v>2.9051292521322285E-3</v>
      </c>
      <c r="H56" s="173"/>
      <c r="I56" s="172"/>
    </row>
    <row r="57" spans="1:9">
      <c r="B57" s="16" t="s">
        <v>115</v>
      </c>
      <c r="C57" s="17"/>
      <c r="D57" s="17"/>
      <c r="E57" s="17"/>
      <c r="F57" s="17"/>
      <c r="G57" s="166"/>
      <c r="H57" s="171"/>
      <c r="I57" s="172"/>
    </row>
    <row r="58" spans="1:9">
      <c r="B58" s="20" t="s">
        <v>553</v>
      </c>
      <c r="C58" s="17"/>
      <c r="D58" s="17" t="s">
        <v>118</v>
      </c>
      <c r="E58" s="21"/>
      <c r="F58" s="22">
        <v>1689.375</v>
      </c>
      <c r="G58" s="167">
        <v>1.6125428351758401E-2</v>
      </c>
      <c r="H58" s="174"/>
      <c r="I58" s="172"/>
    </row>
    <row r="59" spans="1:9">
      <c r="B59" s="20" t="s">
        <v>691</v>
      </c>
      <c r="C59" s="17"/>
      <c r="D59" s="17" t="s">
        <v>118</v>
      </c>
      <c r="E59" s="21"/>
      <c r="F59" s="22">
        <v>4.4980561999999997</v>
      </c>
      <c r="G59" s="167">
        <v>4.293486228651581E-5</v>
      </c>
      <c r="H59" s="174"/>
      <c r="I59" s="172"/>
    </row>
    <row r="60" spans="1:9">
      <c r="B60" s="16" t="s">
        <v>22</v>
      </c>
      <c r="C60" s="17"/>
      <c r="D60" s="17"/>
      <c r="E60" s="17"/>
      <c r="F60" s="24">
        <v>1693.8730562000001</v>
      </c>
      <c r="G60" s="168">
        <v>1.6168363214044915E-2</v>
      </c>
      <c r="H60" s="173"/>
      <c r="I60" s="172"/>
    </row>
    <row r="61" spans="1:9">
      <c r="B61" s="27" t="s">
        <v>109</v>
      </c>
      <c r="C61" s="28"/>
      <c r="D61" s="28"/>
      <c r="E61" s="28"/>
      <c r="F61" s="29" t="s">
        <v>24</v>
      </c>
      <c r="G61" s="169" t="s">
        <v>24</v>
      </c>
      <c r="H61" s="173"/>
      <c r="I61" s="172"/>
    </row>
    <row r="62" spans="1:9">
      <c r="B62" s="27" t="s">
        <v>22</v>
      </c>
      <c r="C62" s="28"/>
      <c r="D62" s="28"/>
      <c r="E62" s="28"/>
      <c r="F62" s="29" t="s">
        <v>24</v>
      </c>
      <c r="G62" s="169" t="s">
        <v>24</v>
      </c>
      <c r="H62" s="173"/>
      <c r="I62" s="172"/>
    </row>
    <row r="63" spans="1:9">
      <c r="B63" s="27" t="s">
        <v>551</v>
      </c>
      <c r="C63" s="30"/>
      <c r="D63" s="28"/>
      <c r="E63" s="30"/>
      <c r="F63" s="24">
        <v>1693.8730562000001</v>
      </c>
      <c r="G63" s="168">
        <v>1.6168363214044915E-2</v>
      </c>
      <c r="H63" s="173"/>
      <c r="I63" s="172"/>
    </row>
    <row r="64" spans="1:9">
      <c r="B64" s="27" t="s">
        <v>120</v>
      </c>
      <c r="C64" s="17"/>
      <c r="D64" s="28"/>
      <c r="E64" s="17"/>
      <c r="F64" s="24">
        <v>-418.41908629050369</v>
      </c>
      <c r="G64" s="168">
        <v>-3.9938953737244437E-3</v>
      </c>
      <c r="H64" s="173"/>
      <c r="I64" s="172"/>
    </row>
    <row r="65" spans="2:9" ht="15.75" thickBot="1">
      <c r="B65" s="32" t="s">
        <v>121</v>
      </c>
      <c r="C65" s="33"/>
      <c r="D65" s="33"/>
      <c r="E65" s="33"/>
      <c r="F65" s="34">
        <v>104764.6588449095</v>
      </c>
      <c r="G65" s="170">
        <v>1</v>
      </c>
      <c r="H65" s="173"/>
      <c r="I65" s="172"/>
    </row>
    <row r="66" spans="2:9">
      <c r="B66" s="36"/>
      <c r="C66" s="12"/>
      <c r="D66" s="12"/>
      <c r="E66" s="12"/>
      <c r="F66" s="12"/>
      <c r="G66" s="12"/>
      <c r="H66" s="12"/>
    </row>
    <row r="67" spans="2:9">
      <c r="B67" s="37" t="s">
        <v>118</v>
      </c>
      <c r="C67" s="12"/>
      <c r="D67" s="12"/>
      <c r="E67" s="12"/>
      <c r="F67" s="12"/>
      <c r="G67" s="12"/>
      <c r="H67" s="12"/>
    </row>
    <row r="68" spans="2:9">
      <c r="B68" s="37" t="s">
        <v>122</v>
      </c>
      <c r="C68" s="12"/>
      <c r="D68" s="12"/>
      <c r="E68" s="12"/>
      <c r="F68" s="12"/>
      <c r="G68" s="12"/>
      <c r="H68" s="12"/>
    </row>
    <row r="69" spans="2:9">
      <c r="B69" s="37" t="s">
        <v>123</v>
      </c>
      <c r="C69" s="12"/>
      <c r="D69" s="12"/>
      <c r="E69" s="12"/>
      <c r="F69" s="12"/>
      <c r="G69" s="12"/>
      <c r="H69" s="12"/>
    </row>
    <row r="70" spans="2:9">
      <c r="B70" s="37" t="s">
        <v>692</v>
      </c>
      <c r="C70" s="12"/>
      <c r="D70" s="12"/>
      <c r="E70" s="12"/>
      <c r="F70" s="12"/>
      <c r="G70" s="12"/>
      <c r="H70" s="12"/>
    </row>
    <row r="71" spans="2:9" ht="15.75" thickBot="1">
      <c r="B71" s="37"/>
      <c r="C71" s="12"/>
      <c r="D71" s="12"/>
      <c r="E71" s="12"/>
      <c r="F71" s="12"/>
      <c r="G71" s="12"/>
      <c r="H71" s="12"/>
    </row>
    <row r="72" spans="2:9">
      <c r="B72" s="38"/>
      <c r="C72" s="67"/>
      <c r="D72" s="67"/>
      <c r="E72" s="67"/>
      <c r="F72" s="68"/>
      <c r="G72" s="69"/>
      <c r="H72" s="70"/>
    </row>
    <row r="73" spans="2:9">
      <c r="B73" s="43" t="s">
        <v>721</v>
      </c>
      <c r="C73" s="44"/>
      <c r="D73" s="45"/>
      <c r="E73" s="46"/>
      <c r="F73" s="71"/>
      <c r="G73" s="72"/>
      <c r="H73" s="49"/>
    </row>
    <row r="74" spans="2:9">
      <c r="B74" s="43" t="s">
        <v>722</v>
      </c>
      <c r="C74" s="50" t="s">
        <v>723</v>
      </c>
      <c r="D74" s="45"/>
      <c r="E74" s="46"/>
      <c r="F74" s="48"/>
      <c r="G74" s="72"/>
      <c r="H74" s="49"/>
    </row>
    <row r="75" spans="2:9">
      <c r="B75" s="43"/>
      <c r="C75" s="50"/>
      <c r="D75" s="45"/>
      <c r="E75" s="46"/>
      <c r="F75" s="48"/>
      <c r="G75" s="72"/>
      <c r="H75" s="49"/>
    </row>
    <row r="76" spans="2:9">
      <c r="B76" s="43" t="s">
        <v>724</v>
      </c>
      <c r="C76" s="44"/>
      <c r="D76" s="45"/>
      <c r="E76" s="46"/>
      <c r="F76" s="48"/>
      <c r="G76" s="72"/>
      <c r="H76" s="49"/>
    </row>
    <row r="77" spans="2:9">
      <c r="B77" s="52" t="s">
        <v>725</v>
      </c>
      <c r="C77" s="48">
        <v>2096.9166</v>
      </c>
      <c r="D77" s="48"/>
      <c r="E77" s="73"/>
      <c r="F77" s="48"/>
      <c r="G77" s="72"/>
      <c r="H77" s="49"/>
    </row>
    <row r="78" spans="2:9">
      <c r="B78" s="74" t="s">
        <v>746</v>
      </c>
      <c r="C78" s="48">
        <v>1000.0809</v>
      </c>
      <c r="D78" s="48"/>
      <c r="E78" s="73"/>
      <c r="F78" s="48"/>
      <c r="G78" s="72"/>
      <c r="H78" s="49"/>
    </row>
    <row r="79" spans="2:9">
      <c r="B79" s="52" t="s">
        <v>747</v>
      </c>
      <c r="C79" s="48">
        <v>1005</v>
      </c>
      <c r="D79" s="48"/>
      <c r="E79" s="73"/>
      <c r="F79" s="48"/>
      <c r="G79" s="72"/>
      <c r="H79" s="49"/>
    </row>
    <row r="80" spans="2:9">
      <c r="B80" s="52" t="s">
        <v>730</v>
      </c>
      <c r="C80" s="48">
        <v>2111.5416</v>
      </c>
      <c r="D80" s="48"/>
      <c r="E80" s="73"/>
      <c r="F80" s="48"/>
      <c r="G80" s="72"/>
      <c r="H80" s="49"/>
    </row>
    <row r="81" spans="2:8">
      <c r="B81" s="74" t="s">
        <v>748</v>
      </c>
      <c r="C81" s="48">
        <v>1000.0809</v>
      </c>
      <c r="D81" s="48"/>
      <c r="E81" s="73"/>
      <c r="F81" s="48"/>
      <c r="G81" s="72"/>
      <c r="H81" s="49"/>
    </row>
    <row r="82" spans="2:8">
      <c r="B82" s="52" t="s">
        <v>749</v>
      </c>
      <c r="C82" s="48">
        <v>1005</v>
      </c>
      <c r="D82" s="48"/>
      <c r="E82" s="73"/>
      <c r="F82" s="48"/>
      <c r="G82" s="72"/>
      <c r="H82" s="49"/>
    </row>
    <row r="83" spans="2:8">
      <c r="B83" s="52" t="s">
        <v>733</v>
      </c>
      <c r="C83" s="53"/>
      <c r="D83" s="45"/>
      <c r="E83" s="46"/>
      <c r="F83" s="48"/>
      <c r="G83" s="72"/>
      <c r="H83" s="49"/>
    </row>
    <row r="84" spans="2:8">
      <c r="B84" s="52" t="s">
        <v>725</v>
      </c>
      <c r="C84" s="48">
        <v>2109.8793000000001</v>
      </c>
      <c r="D84" s="45"/>
      <c r="E84" s="46"/>
      <c r="F84" s="48"/>
      <c r="G84" s="72"/>
      <c r="H84" s="49"/>
    </row>
    <row r="85" spans="2:8">
      <c r="B85" s="52" t="s">
        <v>746</v>
      </c>
      <c r="C85" s="48">
        <v>1000.9524</v>
      </c>
      <c r="D85" s="45"/>
      <c r="E85" s="46"/>
      <c r="F85" s="48"/>
      <c r="G85" s="72"/>
      <c r="H85" s="49"/>
    </row>
    <row r="86" spans="2:8">
      <c r="B86" s="52" t="s">
        <v>747</v>
      </c>
      <c r="C86" s="75">
        <v>1005.1636</v>
      </c>
      <c r="D86" s="45"/>
      <c r="E86" s="46"/>
      <c r="F86" s="48"/>
      <c r="G86" s="72"/>
      <c r="H86" s="49"/>
    </row>
    <row r="87" spans="2:8">
      <c r="B87" s="74" t="s">
        <v>730</v>
      </c>
      <c r="C87" s="48">
        <v>2124.7981</v>
      </c>
      <c r="D87" s="45"/>
      <c r="E87" s="46"/>
      <c r="F87" s="48"/>
      <c r="G87" s="72"/>
      <c r="H87" s="49"/>
    </row>
    <row r="88" spans="2:8">
      <c r="B88" s="52" t="s">
        <v>748</v>
      </c>
      <c r="C88" s="48">
        <v>1000.9524</v>
      </c>
      <c r="D88" s="45"/>
      <c r="E88" s="46"/>
      <c r="F88" s="48"/>
      <c r="G88" s="72"/>
      <c r="H88" s="49"/>
    </row>
    <row r="89" spans="2:8">
      <c r="B89" s="52" t="s">
        <v>749</v>
      </c>
      <c r="C89" s="75">
        <v>1005.1809</v>
      </c>
      <c r="D89" s="45"/>
      <c r="E89" s="46"/>
      <c r="F89" s="48"/>
      <c r="G89" s="72"/>
      <c r="H89" s="49"/>
    </row>
    <row r="90" spans="2:8">
      <c r="B90" s="43" t="s">
        <v>750</v>
      </c>
      <c r="C90" s="76" t="s">
        <v>723</v>
      </c>
      <c r="D90" s="45"/>
      <c r="E90" s="46"/>
      <c r="F90" s="48"/>
      <c r="G90" s="72"/>
      <c r="H90" s="49"/>
    </row>
    <row r="91" spans="2:8">
      <c r="B91" s="43" t="s">
        <v>735</v>
      </c>
      <c r="C91" s="76" t="s">
        <v>723</v>
      </c>
      <c r="D91" s="45"/>
      <c r="E91" s="46"/>
      <c r="F91" s="48"/>
      <c r="G91" s="72"/>
      <c r="H91" s="49"/>
    </row>
    <row r="92" spans="2:8">
      <c r="B92" s="43" t="s">
        <v>751</v>
      </c>
      <c r="C92" s="76" t="s">
        <v>723</v>
      </c>
      <c r="D92" s="45"/>
      <c r="E92" s="46"/>
      <c r="F92" s="48"/>
      <c r="G92" s="72"/>
      <c r="H92" s="49"/>
    </row>
    <row r="93" spans="2:8">
      <c r="B93" s="43" t="s">
        <v>737</v>
      </c>
      <c r="C93" s="76" t="s">
        <v>752</v>
      </c>
      <c r="D93" s="45"/>
      <c r="E93" s="46"/>
      <c r="F93" s="48"/>
      <c r="G93" s="72"/>
      <c r="H93" s="49"/>
    </row>
    <row r="94" spans="2:8">
      <c r="B94" s="43" t="s">
        <v>739</v>
      </c>
      <c r="C94" s="44"/>
      <c r="D94" s="45"/>
      <c r="E94" s="46"/>
      <c r="F94" s="48"/>
      <c r="G94" s="72"/>
      <c r="H94" s="49"/>
    </row>
    <row r="95" spans="2:8">
      <c r="B95" s="77" t="s">
        <v>740</v>
      </c>
      <c r="C95" s="54" t="s">
        <v>741</v>
      </c>
      <c r="D95" s="54" t="s">
        <v>110</v>
      </c>
      <c r="E95" s="57"/>
      <c r="F95" s="48"/>
      <c r="G95" s="72"/>
      <c r="H95" s="49"/>
    </row>
    <row r="96" spans="2:8">
      <c r="B96" s="74" t="s">
        <v>753</v>
      </c>
      <c r="C96" s="55">
        <v>5.263083589999999</v>
      </c>
      <c r="D96" s="55">
        <v>5.263083589999999</v>
      </c>
      <c r="E96" s="57"/>
      <c r="F96" s="78"/>
      <c r="G96" s="72"/>
      <c r="H96" s="49"/>
    </row>
    <row r="97" spans="2:8">
      <c r="B97" s="74" t="s">
        <v>754</v>
      </c>
      <c r="C97" s="55">
        <v>7.7644323499999999</v>
      </c>
      <c r="D97" s="55">
        <v>7.7644323499999999</v>
      </c>
      <c r="E97" s="57"/>
      <c r="F97" s="78"/>
      <c r="G97" s="78"/>
      <c r="H97" s="49"/>
    </row>
    <row r="98" spans="2:8">
      <c r="B98" s="74" t="s">
        <v>755</v>
      </c>
      <c r="C98" s="55">
        <v>5.3437090000000014</v>
      </c>
      <c r="D98" s="55">
        <v>5.3437090000000014</v>
      </c>
      <c r="E98" s="57"/>
      <c r="F98" s="78"/>
      <c r="G98" s="72"/>
      <c r="H98" s="49"/>
    </row>
    <row r="99" spans="2:8">
      <c r="B99" s="74" t="s">
        <v>756</v>
      </c>
      <c r="C99" s="55">
        <v>7.9088847999999992</v>
      </c>
      <c r="D99" s="55">
        <v>7.9088847999999992</v>
      </c>
      <c r="E99" s="57"/>
      <c r="F99" s="78"/>
      <c r="G99" s="72"/>
      <c r="H99" s="49"/>
    </row>
    <row r="100" spans="2:8" ht="36.75">
      <c r="B100" s="56" t="s">
        <v>757</v>
      </c>
      <c r="C100" s="57"/>
      <c r="D100" s="57"/>
      <c r="E100" s="57"/>
      <c r="F100" s="48"/>
      <c r="G100" s="72"/>
      <c r="H100" s="49"/>
    </row>
    <row r="101" spans="2:8">
      <c r="B101" s="58" t="s">
        <v>743</v>
      </c>
      <c r="C101" s="59" t="s">
        <v>723</v>
      </c>
      <c r="D101" s="48"/>
      <c r="E101" s="57"/>
      <c r="F101" s="48"/>
      <c r="G101" s="72"/>
      <c r="H101" s="49"/>
    </row>
    <row r="102" spans="2:8">
      <c r="B102" s="43" t="s">
        <v>744</v>
      </c>
      <c r="C102" s="59" t="s">
        <v>723</v>
      </c>
      <c r="D102" s="48"/>
      <c r="E102" s="73"/>
      <c r="F102" s="48"/>
      <c r="G102" s="72"/>
      <c r="H102" s="49"/>
    </row>
    <row r="103" spans="2:8">
      <c r="B103" s="43" t="s">
        <v>745</v>
      </c>
      <c r="C103" s="59" t="s">
        <v>723</v>
      </c>
      <c r="D103" s="48"/>
      <c r="E103" s="73"/>
      <c r="F103" s="48"/>
      <c r="G103" s="72"/>
      <c r="H103" s="49"/>
    </row>
    <row r="104" spans="2:8" ht="15.75" thickBot="1">
      <c r="B104" s="60"/>
      <c r="C104" s="65"/>
      <c r="D104" s="79"/>
      <c r="E104" s="80"/>
      <c r="F104" s="65"/>
      <c r="G104" s="81"/>
      <c r="H104" s="66"/>
    </row>
    <row r="106" spans="2:8">
      <c r="B106" s="37" t="s">
        <v>122</v>
      </c>
    </row>
    <row r="107" spans="2:8">
      <c r="B107" s="37" t="s">
        <v>123</v>
      </c>
    </row>
    <row r="108" spans="2:8">
      <c r="B108" s="37"/>
    </row>
    <row r="109" spans="2:8" ht="48">
      <c r="B109" s="159" t="s">
        <v>813</v>
      </c>
    </row>
    <row r="110" spans="2:8" ht="15.75" thickBot="1">
      <c r="B110" s="159"/>
    </row>
    <row r="111" spans="2:8" ht="15.75" thickBot="1">
      <c r="B111" s="215" t="s">
        <v>802</v>
      </c>
      <c r="C111" s="216"/>
    </row>
    <row r="112" spans="2:8" ht="33.75" thickBot="1">
      <c r="B112" s="137" t="s">
        <v>792</v>
      </c>
      <c r="C112" s="138" t="s">
        <v>825</v>
      </c>
    </row>
    <row r="113" spans="2:7" ht="17.25" thickBot="1">
      <c r="B113" s="137" t="s">
        <v>793</v>
      </c>
      <c r="C113" s="139" t="s">
        <v>118</v>
      </c>
    </row>
    <row r="114" spans="2:7" ht="15.75" thickBot="1">
      <c r="B114" s="140" t="s">
        <v>118</v>
      </c>
      <c r="C114" s="139" t="s">
        <v>118</v>
      </c>
    </row>
    <row r="115" spans="2:7" ht="17.25" thickBot="1">
      <c r="B115" s="137" t="s">
        <v>794</v>
      </c>
      <c r="C115" s="141">
        <v>6.0715738286482621E-2</v>
      </c>
    </row>
    <row r="116" spans="2:7" ht="17.25" thickBot="1">
      <c r="B116" s="140" t="s">
        <v>795</v>
      </c>
      <c r="C116" s="138">
        <v>0.12743811208294195</v>
      </c>
    </row>
    <row r="117" spans="2:7" ht="17.25" thickBot="1">
      <c r="B117" s="137" t="s">
        <v>796</v>
      </c>
      <c r="C117" s="142">
        <f>+C116*365</f>
        <v>46.514910910273812</v>
      </c>
    </row>
    <row r="118" spans="2:7" ht="17.25" thickBot="1">
      <c r="B118" s="137" t="s">
        <v>797</v>
      </c>
      <c r="C118" s="143">
        <v>0.13501456379115875</v>
      </c>
    </row>
    <row r="119" spans="2:7" ht="17.25" thickBot="1">
      <c r="B119" s="137" t="s">
        <v>798</v>
      </c>
      <c r="C119" s="143">
        <f>+C118*365</f>
        <v>49.280315783772949</v>
      </c>
    </row>
    <row r="120" spans="2:7" ht="17.25" thickBot="1">
      <c r="B120" s="137" t="s">
        <v>799</v>
      </c>
      <c r="C120" s="143">
        <v>0.13525717732108045</v>
      </c>
    </row>
    <row r="121" spans="2:7" ht="17.25" thickBot="1">
      <c r="B121" s="137" t="s">
        <v>800</v>
      </c>
      <c r="C121" s="143">
        <f>+C120*365</f>
        <v>49.368869722194361</v>
      </c>
    </row>
    <row r="122" spans="2:7" ht="17.25" thickBot="1">
      <c r="B122" s="137" t="s">
        <v>118</v>
      </c>
      <c r="C122" s="138" t="s">
        <v>118</v>
      </c>
    </row>
    <row r="123" spans="2:7" ht="17.25" thickBot="1">
      <c r="B123" s="137" t="s">
        <v>801</v>
      </c>
      <c r="C123" s="144">
        <v>46142</v>
      </c>
    </row>
    <row r="125" spans="2:7">
      <c r="B125" s="178" t="s">
        <v>818</v>
      </c>
      <c r="C125" s="184"/>
      <c r="D125" s="184"/>
      <c r="E125" s="184"/>
      <c r="F125" s="184"/>
      <c r="G125" s="184"/>
    </row>
    <row r="126" spans="2:7">
      <c r="B126" s="113"/>
      <c r="C126" s="113"/>
      <c r="D126" s="113"/>
      <c r="E126" s="113"/>
      <c r="F126" s="185"/>
      <c r="G126" s="113"/>
    </row>
    <row r="127" spans="2:7" ht="15.75" thickBot="1">
      <c r="B127" s="180" t="s">
        <v>819</v>
      </c>
      <c r="C127" s="184"/>
      <c r="D127" s="184"/>
      <c r="E127" s="184"/>
      <c r="F127" s="184"/>
      <c r="G127" s="184"/>
    </row>
    <row r="128" spans="2:7" ht="15.75" thickBot="1">
      <c r="B128" s="181" t="s">
        <v>826</v>
      </c>
      <c r="C128" s="217"/>
      <c r="D128" s="218"/>
      <c r="E128" s="221" t="s">
        <v>828</v>
      </c>
      <c r="F128" s="222"/>
      <c r="G128" s="218"/>
    </row>
    <row r="129" spans="2:7" ht="175.5" customHeight="1" thickBot="1">
      <c r="B129" s="186" t="s">
        <v>827</v>
      </c>
      <c r="C129" s="219"/>
      <c r="D129" s="220"/>
      <c r="E129" s="223"/>
      <c r="F129" s="224"/>
      <c r="G129" s="225"/>
    </row>
    <row r="130" spans="2:7">
      <c r="B130" s="214" t="s">
        <v>822</v>
      </c>
      <c r="C130" s="214"/>
      <c r="D130" s="214"/>
      <c r="E130" s="184"/>
      <c r="F130" s="184"/>
      <c r="G130" s="184"/>
    </row>
  </sheetData>
  <mergeCells count="4">
    <mergeCell ref="B111:C111"/>
    <mergeCell ref="C128:D129"/>
    <mergeCell ref="E128:G129"/>
    <mergeCell ref="B130:D130"/>
  </mergeCells>
  <pageMargins left="0" right="0" top="0" bottom="0" header="0" footer="0"/>
  <pageSetup orientation="portrait"/>
  <headerFooter>
    <oddFooter xml:space="preserve">&amp;C_x000D_&amp;1#&amp;"Calibri"&amp;10&amp;K000000  For internal use only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I76"/>
  <sheetViews>
    <sheetView topLeftCell="A71" workbookViewId="0">
      <selection activeCell="D78" sqref="D78"/>
    </sheetView>
  </sheetViews>
  <sheetFormatPr defaultRowHeight="15"/>
  <cols>
    <col min="1" max="1" width="3.42578125" customWidth="1"/>
    <col min="2" max="2" width="50" customWidth="1"/>
    <col min="3" max="3" width="16.5703125" customWidth="1"/>
    <col min="4" max="4" width="33.42578125" customWidth="1"/>
    <col min="5" max="8" width="16.5703125" customWidth="1"/>
  </cols>
  <sheetData>
    <row r="1" spans="1:9" ht="16.149999999999999" customHeight="1">
      <c r="A1" s="12"/>
      <c r="B1" s="183" t="s">
        <v>829</v>
      </c>
      <c r="C1" s="12"/>
      <c r="D1" s="12"/>
      <c r="E1" s="12"/>
      <c r="F1" s="12"/>
      <c r="G1" s="12"/>
      <c r="H1" s="12"/>
    </row>
    <row r="2" spans="1:9" ht="13.35" customHeight="1">
      <c r="A2" s="1"/>
      <c r="B2" s="3"/>
      <c r="C2" s="1"/>
      <c r="D2" s="1"/>
      <c r="E2" s="1"/>
      <c r="F2" s="1"/>
      <c r="G2" s="1"/>
      <c r="H2" s="1"/>
    </row>
    <row r="3" spans="1:9" ht="13.35" customHeight="1" thickBot="1">
      <c r="A3" s="4"/>
      <c r="B3" s="11" t="s">
        <v>720</v>
      </c>
      <c r="C3" s="12"/>
      <c r="D3" s="12"/>
      <c r="E3" s="12"/>
      <c r="F3" s="12"/>
      <c r="G3" s="12"/>
      <c r="H3" s="12"/>
    </row>
    <row r="4" spans="1:9" ht="36">
      <c r="A4" s="1"/>
      <c r="B4" s="13" t="s">
        <v>0</v>
      </c>
      <c r="C4" s="14" t="s">
        <v>1</v>
      </c>
      <c r="D4" s="15" t="s">
        <v>162</v>
      </c>
      <c r="E4" s="15" t="s">
        <v>3</v>
      </c>
      <c r="F4" s="15" t="s">
        <v>4</v>
      </c>
      <c r="G4" s="165" t="s">
        <v>5</v>
      </c>
      <c r="H4" s="164" t="s">
        <v>552</v>
      </c>
      <c r="I4" s="164" t="s">
        <v>815</v>
      </c>
    </row>
    <row r="5" spans="1:9" ht="13.35" customHeight="1">
      <c r="A5" s="1"/>
      <c r="B5" s="16" t="s">
        <v>163</v>
      </c>
      <c r="C5" s="17"/>
      <c r="D5" s="17"/>
      <c r="E5" s="17"/>
      <c r="F5" s="17"/>
      <c r="G5" s="166"/>
      <c r="H5" s="171"/>
      <c r="I5" s="172"/>
    </row>
    <row r="6" spans="1:9" ht="13.35" customHeight="1">
      <c r="A6" s="1"/>
      <c r="B6" s="16" t="s">
        <v>7</v>
      </c>
      <c r="C6" s="17"/>
      <c r="D6" s="17"/>
      <c r="E6" s="17"/>
      <c r="F6" s="17"/>
      <c r="G6" s="166"/>
      <c r="H6" s="171"/>
      <c r="I6" s="172"/>
    </row>
    <row r="7" spans="1:9" ht="13.35" customHeight="1">
      <c r="A7" s="5" t="s">
        <v>164</v>
      </c>
      <c r="B7" s="20" t="s">
        <v>169</v>
      </c>
      <c r="C7" s="17" t="s">
        <v>170</v>
      </c>
      <c r="D7" s="17" t="s">
        <v>167</v>
      </c>
      <c r="E7" s="21">
        <v>4463922</v>
      </c>
      <c r="F7" s="22">
        <v>56397.190547999999</v>
      </c>
      <c r="G7" s="167">
        <v>8.6272471063190498E-2</v>
      </c>
      <c r="H7" s="174"/>
      <c r="I7" s="172"/>
    </row>
    <row r="8" spans="1:9" ht="13.35" customHeight="1">
      <c r="A8" s="5" t="s">
        <v>168</v>
      </c>
      <c r="B8" s="20" t="s">
        <v>172</v>
      </c>
      <c r="C8" s="17" t="s">
        <v>173</v>
      </c>
      <c r="D8" s="17" t="s">
        <v>174</v>
      </c>
      <c r="E8" s="21">
        <v>2234092</v>
      </c>
      <c r="F8" s="22">
        <v>42152.847856</v>
      </c>
      <c r="G8" s="167">
        <v>6.4482473533724577E-2</v>
      </c>
      <c r="H8" s="174"/>
      <c r="I8" s="172"/>
    </row>
    <row r="9" spans="1:9" ht="13.35" customHeight="1">
      <c r="A9" s="5" t="s">
        <v>171</v>
      </c>
      <c r="B9" s="20" t="s">
        <v>194</v>
      </c>
      <c r="C9" s="17" t="s">
        <v>195</v>
      </c>
      <c r="D9" s="17" t="s">
        <v>174</v>
      </c>
      <c r="E9" s="21">
        <v>9067327</v>
      </c>
      <c r="F9" s="22">
        <v>37171.507036499999</v>
      </c>
      <c r="G9" s="167">
        <v>5.6862367327539742E-2</v>
      </c>
      <c r="H9" s="174"/>
      <c r="I9" s="172"/>
    </row>
    <row r="10" spans="1:9" ht="13.35" customHeight="1">
      <c r="A10" s="5" t="s">
        <v>175</v>
      </c>
      <c r="B10" s="20" t="s">
        <v>187</v>
      </c>
      <c r="C10" s="17" t="s">
        <v>188</v>
      </c>
      <c r="D10" s="17" t="s">
        <v>178</v>
      </c>
      <c r="E10" s="21">
        <v>2158656</v>
      </c>
      <c r="F10" s="22">
        <v>33737.634623999998</v>
      </c>
      <c r="G10" s="167">
        <v>5.1609469878863549E-2</v>
      </c>
      <c r="H10" s="174"/>
      <c r="I10" s="172"/>
    </row>
    <row r="11" spans="1:9" ht="13.35" customHeight="1">
      <c r="A11" s="5" t="s">
        <v>179</v>
      </c>
      <c r="B11" s="20" t="s">
        <v>236</v>
      </c>
      <c r="C11" s="17" t="s">
        <v>237</v>
      </c>
      <c r="D11" s="17" t="s">
        <v>167</v>
      </c>
      <c r="E11" s="21">
        <v>2536809</v>
      </c>
      <c r="F11" s="22">
        <v>32174.348547000001</v>
      </c>
      <c r="G11" s="167">
        <v>4.9218064357932786E-2</v>
      </c>
      <c r="H11" s="174"/>
      <c r="I11" s="172"/>
    </row>
    <row r="12" spans="1:9" ht="13.35" customHeight="1">
      <c r="A12" s="5" t="s">
        <v>183</v>
      </c>
      <c r="B12" s="20" t="s">
        <v>225</v>
      </c>
      <c r="C12" s="17" t="s">
        <v>226</v>
      </c>
      <c r="D12" s="17" t="s">
        <v>203</v>
      </c>
      <c r="E12" s="21">
        <v>684476</v>
      </c>
      <c r="F12" s="22">
        <v>30570.067112000001</v>
      </c>
      <c r="G12" s="167">
        <v>4.6763947010359359E-2</v>
      </c>
      <c r="H12" s="174"/>
      <c r="I12" s="172"/>
    </row>
    <row r="13" spans="1:9" ht="13.35" customHeight="1">
      <c r="A13" s="5" t="s">
        <v>186</v>
      </c>
      <c r="B13" s="20" t="s">
        <v>213</v>
      </c>
      <c r="C13" s="17" t="s">
        <v>214</v>
      </c>
      <c r="D13" s="17" t="s">
        <v>203</v>
      </c>
      <c r="E13" s="21">
        <v>3353631</v>
      </c>
      <c r="F13" s="22">
        <v>27276.7577385</v>
      </c>
      <c r="G13" s="167">
        <v>4.172607305127278E-2</v>
      </c>
      <c r="H13" s="174"/>
      <c r="I13" s="172"/>
    </row>
    <row r="14" spans="1:9" ht="13.35" customHeight="1">
      <c r="A14" s="5" t="s">
        <v>189</v>
      </c>
      <c r="B14" s="20" t="s">
        <v>184</v>
      </c>
      <c r="C14" s="17" t="s">
        <v>185</v>
      </c>
      <c r="D14" s="17" t="s">
        <v>15</v>
      </c>
      <c r="E14" s="21">
        <v>670435</v>
      </c>
      <c r="F14" s="22">
        <v>26911.260900000001</v>
      </c>
      <c r="G14" s="167">
        <v>4.1166961593471676E-2</v>
      </c>
      <c r="H14" s="174"/>
      <c r="I14" s="172"/>
    </row>
    <row r="15" spans="1:9" ht="13.35" customHeight="1">
      <c r="A15" s="5" t="s">
        <v>193</v>
      </c>
      <c r="B15" s="20" t="s">
        <v>201</v>
      </c>
      <c r="C15" s="17" t="s">
        <v>202</v>
      </c>
      <c r="D15" s="17" t="s">
        <v>203</v>
      </c>
      <c r="E15" s="21">
        <v>2540241</v>
      </c>
      <c r="F15" s="22">
        <v>25863.4637415</v>
      </c>
      <c r="G15" s="167">
        <v>3.9564114906279917E-2</v>
      </c>
      <c r="H15" s="174"/>
      <c r="I15" s="172"/>
    </row>
    <row r="16" spans="1:9" ht="13.35" customHeight="1">
      <c r="A16" s="5" t="s">
        <v>196</v>
      </c>
      <c r="B16" s="20" t="s">
        <v>355</v>
      </c>
      <c r="C16" s="17" t="s">
        <v>604</v>
      </c>
      <c r="D16" s="17" t="s">
        <v>167</v>
      </c>
      <c r="E16" s="21">
        <v>6692757</v>
      </c>
      <c r="F16" s="22">
        <v>25653.337581</v>
      </c>
      <c r="G16" s="167">
        <v>3.9242678626826837E-2</v>
      </c>
      <c r="H16" s="174"/>
      <c r="I16" s="172"/>
    </row>
    <row r="17" spans="1:9" ht="13.35" customHeight="1">
      <c r="A17" s="5" t="s">
        <v>200</v>
      </c>
      <c r="B17" s="20" t="s">
        <v>568</v>
      </c>
      <c r="C17" s="17" t="s">
        <v>555</v>
      </c>
      <c r="D17" s="17" t="s">
        <v>556</v>
      </c>
      <c r="E17" s="21">
        <v>6152897</v>
      </c>
      <c r="F17" s="22">
        <v>25220.724803000001</v>
      </c>
      <c r="G17" s="167">
        <v>3.8580897906742809E-2</v>
      </c>
      <c r="H17" s="174"/>
      <c r="I17" s="172"/>
    </row>
    <row r="18" spans="1:9" ht="13.35" customHeight="1">
      <c r="A18" s="5" t="s">
        <v>204</v>
      </c>
      <c r="B18" s="20" t="s">
        <v>197</v>
      </c>
      <c r="C18" s="17" t="s">
        <v>198</v>
      </c>
      <c r="D18" s="17" t="s">
        <v>199</v>
      </c>
      <c r="E18" s="21">
        <v>58056323</v>
      </c>
      <c r="F18" s="22">
        <v>23536.033344200001</v>
      </c>
      <c r="G18" s="167">
        <v>3.600377493807249E-2</v>
      </c>
      <c r="H18" s="174"/>
      <c r="I18" s="172"/>
    </row>
    <row r="19" spans="1:9" ht="13.35" customHeight="1">
      <c r="A19" s="5" t="s">
        <v>208</v>
      </c>
      <c r="B19" s="20" t="s">
        <v>180</v>
      </c>
      <c r="C19" s="17" t="s">
        <v>181</v>
      </c>
      <c r="D19" s="17" t="s">
        <v>182</v>
      </c>
      <c r="E19" s="21">
        <v>9422055</v>
      </c>
      <c r="F19" s="22">
        <v>23275.302466500001</v>
      </c>
      <c r="G19" s="167">
        <v>3.5604927107478715E-2</v>
      </c>
      <c r="H19" s="174"/>
      <c r="I19" s="172"/>
    </row>
    <row r="20" spans="1:9" ht="13.35" customHeight="1">
      <c r="A20" s="5" t="s">
        <v>212</v>
      </c>
      <c r="B20" s="20" t="s">
        <v>240</v>
      </c>
      <c r="C20" s="17" t="s">
        <v>241</v>
      </c>
      <c r="D20" s="17" t="s">
        <v>242</v>
      </c>
      <c r="E20" s="21">
        <v>3459577</v>
      </c>
      <c r="F20" s="22">
        <v>21997.720354500001</v>
      </c>
      <c r="G20" s="167">
        <v>3.3650571496545212E-2</v>
      </c>
      <c r="H20" s="174"/>
      <c r="I20" s="172"/>
    </row>
    <row r="21" spans="1:9" ht="13.35" customHeight="1">
      <c r="A21" s="5" t="s">
        <v>215</v>
      </c>
      <c r="B21" s="20" t="s">
        <v>176</v>
      </c>
      <c r="C21" s="17" t="s">
        <v>177</v>
      </c>
      <c r="D21" s="17" t="s">
        <v>178</v>
      </c>
      <c r="E21" s="21">
        <v>2273617</v>
      </c>
      <c r="F21" s="22">
        <v>21303.791290000001</v>
      </c>
      <c r="G21" s="167">
        <v>3.2589047428497359E-2</v>
      </c>
      <c r="H21" s="174"/>
      <c r="I21" s="172"/>
    </row>
    <row r="22" spans="1:9" ht="13.35" customHeight="1">
      <c r="A22" s="5" t="s">
        <v>218</v>
      </c>
      <c r="B22" s="20" t="s">
        <v>415</v>
      </c>
      <c r="C22" s="17" t="s">
        <v>416</v>
      </c>
      <c r="D22" s="17" t="s">
        <v>178</v>
      </c>
      <c r="E22" s="21">
        <v>2024749</v>
      </c>
      <c r="F22" s="22">
        <v>18978.9847515</v>
      </c>
      <c r="G22" s="167">
        <v>2.9032721255661607E-2</v>
      </c>
      <c r="H22" s="174"/>
      <c r="I22" s="172"/>
    </row>
    <row r="23" spans="1:9" ht="13.35" customHeight="1">
      <c r="A23" s="5" t="s">
        <v>219</v>
      </c>
      <c r="B23" s="20" t="s">
        <v>221</v>
      </c>
      <c r="C23" s="17" t="s">
        <v>222</v>
      </c>
      <c r="D23" s="17" t="s">
        <v>223</v>
      </c>
      <c r="E23" s="21">
        <v>275539</v>
      </c>
      <c r="F23" s="22">
        <v>17916.923475</v>
      </c>
      <c r="G23" s="167">
        <v>2.7408054320059605E-2</v>
      </c>
      <c r="H23" s="174"/>
      <c r="I23" s="172"/>
    </row>
    <row r="24" spans="1:9" ht="13.35" customHeight="1">
      <c r="A24" s="5" t="s">
        <v>220</v>
      </c>
      <c r="B24" s="20" t="s">
        <v>252</v>
      </c>
      <c r="C24" s="17" t="s">
        <v>253</v>
      </c>
      <c r="D24" s="17" t="s">
        <v>246</v>
      </c>
      <c r="E24" s="21">
        <v>397148</v>
      </c>
      <c r="F24" s="22">
        <v>17415.734096</v>
      </c>
      <c r="G24" s="167">
        <v>2.6641369920060016E-2</v>
      </c>
      <c r="H24" s="174"/>
      <c r="I24" s="172"/>
    </row>
    <row r="25" spans="1:9" ht="13.35" customHeight="1">
      <c r="A25" s="5" t="s">
        <v>224</v>
      </c>
      <c r="B25" s="20" t="s">
        <v>693</v>
      </c>
      <c r="C25" s="17" t="s">
        <v>694</v>
      </c>
      <c r="D25" s="17" t="s">
        <v>695</v>
      </c>
      <c r="E25" s="21">
        <v>2729985</v>
      </c>
      <c r="F25" s="22">
        <v>14023.932945</v>
      </c>
      <c r="G25" s="167">
        <v>2.1452830139825858E-2</v>
      </c>
      <c r="H25" s="174"/>
      <c r="I25" s="172"/>
    </row>
    <row r="26" spans="1:9" ht="13.35" customHeight="1">
      <c r="A26" s="5" t="s">
        <v>227</v>
      </c>
      <c r="B26" s="20" t="s">
        <v>244</v>
      </c>
      <c r="C26" s="17" t="s">
        <v>245</v>
      </c>
      <c r="D26" s="17" t="s">
        <v>246</v>
      </c>
      <c r="E26" s="21">
        <v>4735883</v>
      </c>
      <c r="F26" s="22">
        <v>12898.650938799999</v>
      </c>
      <c r="G26" s="167">
        <v>1.9731452561004937E-2</v>
      </c>
      <c r="H26" s="174"/>
      <c r="I26" s="172"/>
    </row>
    <row r="27" spans="1:9" ht="13.35" customHeight="1">
      <c r="A27" s="5" t="s">
        <v>231</v>
      </c>
      <c r="B27" s="20" t="s">
        <v>386</v>
      </c>
      <c r="C27" s="17" t="s">
        <v>387</v>
      </c>
      <c r="D27" s="17" t="s">
        <v>378</v>
      </c>
      <c r="E27" s="21">
        <v>952844</v>
      </c>
      <c r="F27" s="22">
        <v>12048.712380000001</v>
      </c>
      <c r="G27" s="167">
        <v>1.8431276098187087E-2</v>
      </c>
      <c r="H27" s="174"/>
      <c r="I27" s="172"/>
    </row>
    <row r="28" spans="1:9" ht="13.35" customHeight="1">
      <c r="A28" s="5" t="s">
        <v>235</v>
      </c>
      <c r="B28" s="20" t="s">
        <v>696</v>
      </c>
      <c r="C28" s="17" t="s">
        <v>697</v>
      </c>
      <c r="D28" s="17" t="s">
        <v>223</v>
      </c>
      <c r="E28" s="21">
        <v>670803</v>
      </c>
      <c r="F28" s="22">
        <v>11659.226943</v>
      </c>
      <c r="G28" s="167">
        <v>1.7835468562978081E-2</v>
      </c>
      <c r="H28" s="174"/>
      <c r="I28" s="172"/>
    </row>
    <row r="29" spans="1:9" ht="13.35" customHeight="1">
      <c r="A29" s="5" t="s">
        <v>238</v>
      </c>
      <c r="B29" s="20" t="s">
        <v>584</v>
      </c>
      <c r="C29" s="17" t="s">
        <v>585</v>
      </c>
      <c r="D29" s="17" t="s">
        <v>217</v>
      </c>
      <c r="E29" s="21">
        <v>228351</v>
      </c>
      <c r="F29" s="22">
        <v>11643.617490000001</v>
      </c>
      <c r="G29" s="167">
        <v>1.7811590315335434E-2</v>
      </c>
      <c r="H29" s="174"/>
      <c r="I29" s="172"/>
    </row>
    <row r="30" spans="1:9" ht="13.35" customHeight="1">
      <c r="A30" s="5" t="s">
        <v>239</v>
      </c>
      <c r="B30" s="20" t="s">
        <v>588</v>
      </c>
      <c r="C30" s="17" t="s">
        <v>589</v>
      </c>
      <c r="D30" s="17" t="s">
        <v>257</v>
      </c>
      <c r="E30" s="21">
        <v>10560662</v>
      </c>
      <c r="F30" s="22">
        <v>11466.7667996</v>
      </c>
      <c r="G30" s="167">
        <v>1.7541056518850417E-2</v>
      </c>
      <c r="H30" s="174"/>
      <c r="I30" s="172"/>
    </row>
    <row r="31" spans="1:9" ht="13.35" customHeight="1">
      <c r="A31" s="5" t="s">
        <v>243</v>
      </c>
      <c r="B31" s="20" t="s">
        <v>228</v>
      </c>
      <c r="C31" s="17" t="s">
        <v>229</v>
      </c>
      <c r="D31" s="17" t="s">
        <v>230</v>
      </c>
      <c r="E31" s="21">
        <v>5774503</v>
      </c>
      <c r="F31" s="22">
        <v>10949.612588600001</v>
      </c>
      <c r="G31" s="167">
        <v>1.6749950237310886E-2</v>
      </c>
      <c r="H31" s="174"/>
      <c r="I31" s="172"/>
    </row>
    <row r="32" spans="1:9" ht="13.35" customHeight="1">
      <c r="A32" s="5" t="s">
        <v>247</v>
      </c>
      <c r="B32" s="20" t="s">
        <v>255</v>
      </c>
      <c r="C32" s="17" t="s">
        <v>256</v>
      </c>
      <c r="D32" s="17" t="s">
        <v>257</v>
      </c>
      <c r="E32" s="21">
        <v>3030532</v>
      </c>
      <c r="F32" s="22">
        <v>10772.025994</v>
      </c>
      <c r="G32" s="167">
        <v>1.6478290706136201E-2</v>
      </c>
      <c r="H32" s="174"/>
      <c r="I32" s="172"/>
    </row>
    <row r="33" spans="1:9" ht="13.35" customHeight="1">
      <c r="A33" s="5" t="s">
        <v>248</v>
      </c>
      <c r="B33" s="20" t="s">
        <v>318</v>
      </c>
      <c r="C33" s="17" t="s">
        <v>319</v>
      </c>
      <c r="D33" s="17" t="s">
        <v>192</v>
      </c>
      <c r="E33" s="21">
        <v>604075</v>
      </c>
      <c r="F33" s="22">
        <v>8901.0451250000006</v>
      </c>
      <c r="G33" s="167">
        <v>1.3616195248682432E-2</v>
      </c>
      <c r="H33" s="174"/>
      <c r="I33" s="172"/>
    </row>
    <row r="34" spans="1:9" ht="13.35" customHeight="1">
      <c r="A34" s="5" t="s">
        <v>251</v>
      </c>
      <c r="B34" s="20" t="s">
        <v>711</v>
      </c>
      <c r="C34" s="17" t="s">
        <v>712</v>
      </c>
      <c r="D34" s="17" t="s">
        <v>178</v>
      </c>
      <c r="E34" s="21">
        <v>831466</v>
      </c>
      <c r="F34" s="22">
        <v>8694.2242289999995</v>
      </c>
      <c r="G34" s="167">
        <v>1.3299815131303414E-2</v>
      </c>
      <c r="H34" s="174"/>
      <c r="I34" s="172"/>
    </row>
    <row r="35" spans="1:9" ht="13.35" customHeight="1">
      <c r="A35" s="5" t="s">
        <v>254</v>
      </c>
      <c r="B35" s="20" t="s">
        <v>282</v>
      </c>
      <c r="C35" s="17" t="s">
        <v>283</v>
      </c>
      <c r="D35" s="17" t="s">
        <v>192</v>
      </c>
      <c r="E35" s="21">
        <v>664677</v>
      </c>
      <c r="F35" s="22">
        <v>7948.8722429999998</v>
      </c>
      <c r="G35" s="167">
        <v>1.2159627880497939E-2</v>
      </c>
      <c r="H35" s="174"/>
      <c r="I35" s="172"/>
    </row>
    <row r="36" spans="1:9" ht="13.35" customHeight="1">
      <c r="A36" s="5" t="s">
        <v>258</v>
      </c>
      <c r="B36" s="20" t="s">
        <v>232</v>
      </c>
      <c r="C36" s="17" t="s">
        <v>233</v>
      </c>
      <c r="D36" s="17" t="s">
        <v>234</v>
      </c>
      <c r="E36" s="21">
        <v>1611880</v>
      </c>
      <c r="F36" s="22">
        <v>6756.1950200000001</v>
      </c>
      <c r="G36" s="167">
        <v>1.0335153820545978E-2</v>
      </c>
      <c r="H36" s="174"/>
      <c r="I36" s="172"/>
    </row>
    <row r="37" spans="1:9" ht="13.35" customHeight="1">
      <c r="A37" s="5" t="s">
        <v>259</v>
      </c>
      <c r="B37" s="16" t="s">
        <v>22</v>
      </c>
      <c r="C37" s="17"/>
      <c r="D37" s="17"/>
      <c r="E37" s="17"/>
      <c r="F37" s="24">
        <v>635316.51296119997</v>
      </c>
      <c r="G37" s="168">
        <v>0.97186269294323824</v>
      </c>
      <c r="H37" s="173"/>
      <c r="I37" s="172"/>
    </row>
    <row r="38" spans="1:9" ht="13.35" customHeight="1">
      <c r="A38" s="1"/>
      <c r="B38" s="27" t="s">
        <v>23</v>
      </c>
      <c r="C38" s="28"/>
      <c r="D38" s="28"/>
      <c r="E38" s="28"/>
      <c r="F38" s="29" t="s">
        <v>24</v>
      </c>
      <c r="G38" s="169" t="s">
        <v>24</v>
      </c>
      <c r="H38" s="173"/>
      <c r="I38" s="172"/>
    </row>
    <row r="39" spans="1:9" ht="13.35" customHeight="1">
      <c r="A39" s="1"/>
      <c r="B39" s="27" t="s">
        <v>22</v>
      </c>
      <c r="C39" s="28"/>
      <c r="D39" s="28"/>
      <c r="E39" s="28"/>
      <c r="F39" s="29" t="s">
        <v>24</v>
      </c>
      <c r="G39" s="169" t="s">
        <v>24</v>
      </c>
      <c r="H39" s="173"/>
      <c r="I39" s="172"/>
    </row>
    <row r="40" spans="1:9" ht="13.35" customHeight="1">
      <c r="A40" s="1"/>
      <c r="B40" s="27" t="s">
        <v>551</v>
      </c>
      <c r="C40" s="30"/>
      <c r="D40" s="28"/>
      <c r="E40" s="30"/>
      <c r="F40" s="24">
        <v>635316.51296119997</v>
      </c>
      <c r="G40" s="168">
        <v>0.97186269294323824</v>
      </c>
      <c r="H40" s="173"/>
      <c r="I40" s="172"/>
    </row>
    <row r="41" spans="1:9" ht="13.35" customHeight="1">
      <c r="A41" s="1"/>
      <c r="B41" s="16" t="s">
        <v>115</v>
      </c>
      <c r="C41" s="17"/>
      <c r="D41" s="17"/>
      <c r="E41" s="17"/>
      <c r="F41" s="17"/>
      <c r="G41" s="166"/>
      <c r="H41" s="171"/>
      <c r="I41" s="172"/>
    </row>
    <row r="42" spans="1:9" ht="13.35" customHeight="1">
      <c r="A42" s="5" t="s">
        <v>260</v>
      </c>
      <c r="B42" s="20" t="s">
        <v>117</v>
      </c>
      <c r="C42" s="17"/>
      <c r="D42" s="17" t="s">
        <v>118</v>
      </c>
      <c r="E42" s="21"/>
      <c r="F42" s="22">
        <v>19543.254342600001</v>
      </c>
      <c r="G42" s="167">
        <v>2.9895901344899927E-2</v>
      </c>
      <c r="H42" s="174"/>
      <c r="I42" s="172"/>
    </row>
    <row r="43" spans="1:9">
      <c r="B43" s="16" t="s">
        <v>22</v>
      </c>
      <c r="C43" s="17"/>
      <c r="D43" s="17"/>
      <c r="E43" s="17"/>
      <c r="F43" s="24">
        <v>19543.254342600001</v>
      </c>
      <c r="G43" s="168">
        <v>2.9895901344899927E-2</v>
      </c>
      <c r="H43" s="173"/>
      <c r="I43" s="172"/>
    </row>
    <row r="44" spans="1:9">
      <c r="B44" s="27" t="s">
        <v>551</v>
      </c>
      <c r="C44" s="30"/>
      <c r="D44" s="28"/>
      <c r="E44" s="30"/>
      <c r="F44" s="24">
        <v>19543.254342600001</v>
      </c>
      <c r="G44" s="168">
        <v>2.9895901344899927E-2</v>
      </c>
      <c r="H44" s="173"/>
      <c r="I44" s="172"/>
    </row>
    <row r="45" spans="1:9">
      <c r="B45" s="27" t="s">
        <v>120</v>
      </c>
      <c r="C45" s="17"/>
      <c r="D45" s="28"/>
      <c r="E45" s="17"/>
      <c r="F45" s="24">
        <v>-1149.6109470668305</v>
      </c>
      <c r="G45" s="168">
        <v>-1.7585942881381232E-3</v>
      </c>
      <c r="H45" s="173"/>
      <c r="I45" s="172"/>
    </row>
    <row r="46" spans="1:9" ht="15.75" thickBot="1">
      <c r="B46" s="32" t="s">
        <v>121</v>
      </c>
      <c r="C46" s="33"/>
      <c r="D46" s="33"/>
      <c r="E46" s="33"/>
      <c r="F46" s="34">
        <v>653710.15635673318</v>
      </c>
      <c r="G46" s="170">
        <v>1</v>
      </c>
      <c r="H46" s="173"/>
      <c r="I46" s="172"/>
    </row>
    <row r="47" spans="1:9" ht="15.75" thickBot="1"/>
    <row r="48" spans="1:9">
      <c r="B48" s="82"/>
      <c r="C48" s="39"/>
      <c r="D48" s="39"/>
      <c r="E48" s="40"/>
      <c r="F48" s="39"/>
      <c r="G48" s="83"/>
      <c r="H48" s="42"/>
    </row>
    <row r="49" spans="2:8">
      <c r="B49" s="43" t="s">
        <v>721</v>
      </c>
      <c r="C49" s="53"/>
      <c r="D49" s="45"/>
      <c r="E49" s="84"/>
      <c r="F49" s="71"/>
      <c r="G49" s="72"/>
      <c r="H49" s="49"/>
    </row>
    <row r="50" spans="2:8">
      <c r="B50" s="43" t="s">
        <v>722</v>
      </c>
      <c r="C50" s="85" t="s">
        <v>723</v>
      </c>
      <c r="D50" s="45"/>
      <c r="E50" s="84"/>
      <c r="F50" s="71"/>
      <c r="G50" s="72"/>
      <c r="H50" s="49"/>
    </row>
    <row r="51" spans="2:8">
      <c r="B51" s="52" t="s">
        <v>724</v>
      </c>
      <c r="C51" s="93"/>
      <c r="D51" s="87"/>
      <c r="E51" s="94"/>
      <c r="F51" s="48"/>
      <c r="G51" s="72"/>
      <c r="H51" s="49"/>
    </row>
    <row r="52" spans="2:8">
      <c r="B52" s="52" t="s">
        <v>758</v>
      </c>
      <c r="C52" s="93">
        <v>48.155000000000001</v>
      </c>
      <c r="D52" s="87"/>
      <c r="E52" s="94"/>
      <c r="F52" s="48"/>
      <c r="G52" s="72"/>
      <c r="H52" s="95"/>
    </row>
    <row r="53" spans="2:8">
      <c r="B53" s="52" t="s">
        <v>767</v>
      </c>
      <c r="C53" s="93">
        <v>47.663800000000002</v>
      </c>
      <c r="D53" s="87"/>
      <c r="E53" s="94"/>
      <c r="F53" s="48"/>
      <c r="G53" s="72"/>
      <c r="H53" s="95"/>
    </row>
    <row r="54" spans="2:8">
      <c r="B54" s="52" t="s">
        <v>760</v>
      </c>
      <c r="C54" s="93">
        <v>42.181800000000003</v>
      </c>
      <c r="D54" s="87"/>
      <c r="E54" s="94"/>
      <c r="F54" s="48"/>
      <c r="G54" s="72"/>
      <c r="H54" s="95"/>
    </row>
    <row r="55" spans="2:8">
      <c r="B55" s="52" t="s">
        <v>768</v>
      </c>
      <c r="C55" s="44">
        <v>37.322400000000002</v>
      </c>
      <c r="D55" s="45"/>
      <c r="E55" s="84"/>
      <c r="F55" s="48"/>
      <c r="G55" s="72"/>
      <c r="H55" s="95"/>
    </row>
    <row r="56" spans="2:8">
      <c r="B56" s="52" t="s">
        <v>733</v>
      </c>
      <c r="C56" s="48"/>
      <c r="D56" s="45"/>
      <c r="E56" s="84"/>
      <c r="F56" s="48"/>
      <c r="G56" s="72"/>
      <c r="H56" s="49"/>
    </row>
    <row r="57" spans="2:8">
      <c r="B57" s="52" t="s">
        <v>758</v>
      </c>
      <c r="C57" s="48">
        <v>51.6419</v>
      </c>
      <c r="D57" s="45"/>
      <c r="E57" s="84"/>
      <c r="F57" s="45"/>
      <c r="G57" s="72"/>
      <c r="H57" s="49"/>
    </row>
    <row r="58" spans="2:8">
      <c r="B58" s="52" t="s">
        <v>767</v>
      </c>
      <c r="C58" s="48">
        <v>51.115200000000002</v>
      </c>
      <c r="D58" s="45"/>
      <c r="E58" s="84"/>
      <c r="F58" s="48"/>
      <c r="G58" s="72"/>
      <c r="H58" s="49"/>
    </row>
    <row r="59" spans="2:8">
      <c r="B59" s="52" t="s">
        <v>760</v>
      </c>
      <c r="C59" s="48">
        <v>45.202100000000002</v>
      </c>
      <c r="D59" s="45"/>
      <c r="E59" s="84"/>
      <c r="F59" s="48"/>
      <c r="G59" s="72"/>
      <c r="H59" s="49"/>
    </row>
    <row r="60" spans="2:8">
      <c r="B60" s="43" t="s">
        <v>768</v>
      </c>
      <c r="C60" s="48">
        <v>39.994799999999998</v>
      </c>
      <c r="D60" s="45"/>
      <c r="E60" s="84"/>
      <c r="F60" s="48"/>
      <c r="G60" s="72"/>
      <c r="H60" s="49"/>
    </row>
    <row r="61" spans="2:8">
      <c r="B61" s="43" t="s">
        <v>769</v>
      </c>
      <c r="C61" s="50" t="s">
        <v>723</v>
      </c>
      <c r="D61" s="45"/>
      <c r="E61" s="84"/>
      <c r="F61" s="48"/>
      <c r="G61" s="72"/>
      <c r="H61" s="49"/>
    </row>
    <row r="62" spans="2:8">
      <c r="B62" s="43" t="s">
        <v>770</v>
      </c>
      <c r="C62" s="50" t="s">
        <v>723</v>
      </c>
      <c r="D62" s="45"/>
      <c r="E62" s="84"/>
      <c r="F62" s="48"/>
      <c r="G62" s="72"/>
      <c r="H62" s="49"/>
    </row>
    <row r="63" spans="2:8">
      <c r="B63" s="43" t="s">
        <v>771</v>
      </c>
      <c r="C63" s="96" t="s">
        <v>723</v>
      </c>
      <c r="D63" s="45"/>
      <c r="E63" s="84"/>
      <c r="F63" s="48"/>
      <c r="G63" s="72"/>
      <c r="H63" s="49"/>
    </row>
    <row r="64" spans="2:8">
      <c r="B64" s="43" t="s">
        <v>762</v>
      </c>
      <c r="C64" s="59">
        <v>0.59598309735000754</v>
      </c>
      <c r="D64" s="45"/>
      <c r="E64" s="84"/>
      <c r="F64" s="48"/>
      <c r="G64" s="72"/>
      <c r="H64" s="49"/>
    </row>
    <row r="65" spans="2:8">
      <c r="B65" s="43" t="s">
        <v>739</v>
      </c>
      <c r="C65" s="50" t="s">
        <v>723</v>
      </c>
      <c r="D65" s="44"/>
      <c r="E65" s="84"/>
      <c r="F65" s="48"/>
      <c r="G65" s="72"/>
      <c r="H65" s="49"/>
    </row>
    <row r="66" spans="2:8">
      <c r="B66" s="43" t="s">
        <v>772</v>
      </c>
      <c r="C66" s="50" t="s">
        <v>723</v>
      </c>
      <c r="D66" s="48"/>
      <c r="E66" s="73"/>
      <c r="F66" s="48"/>
      <c r="G66" s="72"/>
      <c r="H66" s="49"/>
    </row>
    <row r="67" spans="2:8">
      <c r="B67" s="43" t="s">
        <v>773</v>
      </c>
      <c r="C67" s="50" t="s">
        <v>723</v>
      </c>
      <c r="D67" s="48"/>
      <c r="E67" s="73"/>
      <c r="F67" s="48"/>
      <c r="G67" s="72"/>
      <c r="H67" s="49"/>
    </row>
    <row r="68" spans="2:8">
      <c r="B68" s="43" t="s">
        <v>745</v>
      </c>
      <c r="C68" s="97" t="s">
        <v>723</v>
      </c>
      <c r="D68" s="48"/>
      <c r="E68" s="73"/>
      <c r="F68" s="48"/>
      <c r="G68" s="72"/>
      <c r="H68" s="49"/>
    </row>
    <row r="69" spans="2:8" ht="15.75" thickBot="1">
      <c r="B69" s="60"/>
      <c r="C69" s="65"/>
      <c r="D69" s="65"/>
      <c r="E69" s="80"/>
      <c r="F69" s="65"/>
      <c r="G69" s="81"/>
      <c r="H69" s="66"/>
    </row>
    <row r="71" spans="2:8">
      <c r="B71" s="178" t="s">
        <v>818</v>
      </c>
      <c r="C71" s="187"/>
      <c r="D71" s="187"/>
      <c r="E71" s="187"/>
      <c r="F71" s="187"/>
      <c r="H71" s="188"/>
    </row>
    <row r="72" spans="2:8">
      <c r="B72" s="187"/>
      <c r="C72" s="187"/>
      <c r="D72" s="187"/>
      <c r="E72" s="187"/>
      <c r="F72" s="187"/>
      <c r="G72" s="187"/>
      <c r="H72" s="188"/>
    </row>
    <row r="73" spans="2:8" ht="15.75" thickBot="1">
      <c r="B73" s="180" t="s">
        <v>819</v>
      </c>
      <c r="C73" s="187"/>
      <c r="D73" s="187"/>
      <c r="E73" s="187"/>
      <c r="F73" s="187"/>
      <c r="G73" s="187"/>
      <c r="H73" s="188"/>
    </row>
    <row r="74" spans="2:8">
      <c r="B74" s="189" t="s">
        <v>830</v>
      </c>
      <c r="C74" s="226"/>
      <c r="D74" s="227"/>
      <c r="E74" s="230"/>
      <c r="F74" s="227"/>
      <c r="G74" s="231"/>
    </row>
    <row r="75" spans="2:8" ht="180.75" customHeight="1" thickBot="1">
      <c r="B75" s="190" t="s">
        <v>831</v>
      </c>
      <c r="C75" s="228"/>
      <c r="D75" s="229"/>
      <c r="E75" s="232"/>
      <c r="F75" s="229"/>
      <c r="G75" s="233"/>
    </row>
    <row r="76" spans="2:8">
      <c r="B76" s="234" t="s">
        <v>822</v>
      </c>
      <c r="C76" s="234"/>
      <c r="D76" s="234"/>
      <c r="E76" s="187"/>
      <c r="F76" s="187"/>
      <c r="G76" s="187"/>
    </row>
  </sheetData>
  <mergeCells count="3">
    <mergeCell ref="C74:D75"/>
    <mergeCell ref="E74:G75"/>
    <mergeCell ref="B76:D76"/>
  </mergeCells>
  <conditionalFormatting sqref="F71">
    <cfRule type="cellIs" dxfId="6"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I84"/>
  <sheetViews>
    <sheetView topLeftCell="A80" workbookViewId="0">
      <selection activeCell="B83" sqref="B83"/>
    </sheetView>
  </sheetViews>
  <sheetFormatPr defaultRowHeight="15"/>
  <cols>
    <col min="1" max="1" width="3.42578125" customWidth="1"/>
    <col min="2" max="2" width="50" customWidth="1"/>
    <col min="3" max="3" width="16.5703125" customWidth="1"/>
    <col min="4" max="4" width="33.42578125" customWidth="1"/>
    <col min="5" max="8" width="16.5703125" customWidth="1"/>
  </cols>
  <sheetData>
    <row r="1" spans="1:9" ht="16.149999999999999" customHeight="1">
      <c r="A1" s="12"/>
      <c r="B1" s="183" t="s">
        <v>832</v>
      </c>
      <c r="C1" s="12"/>
      <c r="D1" s="12"/>
      <c r="E1" s="12"/>
      <c r="F1" s="12"/>
      <c r="G1" s="12"/>
      <c r="H1" s="12"/>
    </row>
    <row r="2" spans="1:9" ht="13.35" customHeight="1">
      <c r="A2" s="1"/>
      <c r="B2" s="3"/>
      <c r="C2" s="1"/>
      <c r="D2" s="1"/>
      <c r="E2" s="1"/>
      <c r="F2" s="1"/>
      <c r="G2" s="1"/>
      <c r="H2" s="1"/>
    </row>
    <row r="3" spans="1:9" ht="13.35" customHeight="1" thickBot="1">
      <c r="A3" s="4"/>
      <c r="B3" s="11" t="s">
        <v>720</v>
      </c>
      <c r="C3" s="12"/>
      <c r="D3" s="12"/>
      <c r="E3" s="12"/>
      <c r="F3" s="12"/>
      <c r="G3" s="12"/>
      <c r="H3" s="12"/>
    </row>
    <row r="4" spans="1:9" ht="36">
      <c r="A4" s="1"/>
      <c r="B4" s="13" t="s">
        <v>0</v>
      </c>
      <c r="C4" s="14" t="s">
        <v>1</v>
      </c>
      <c r="D4" s="15" t="s">
        <v>162</v>
      </c>
      <c r="E4" s="15" t="s">
        <v>3</v>
      </c>
      <c r="F4" s="15" t="s">
        <v>4</v>
      </c>
      <c r="G4" s="165" t="s">
        <v>5</v>
      </c>
      <c r="H4" s="164" t="s">
        <v>552</v>
      </c>
      <c r="I4" s="164" t="s">
        <v>815</v>
      </c>
    </row>
    <row r="5" spans="1:9" ht="13.35" customHeight="1">
      <c r="A5" s="1"/>
      <c r="B5" s="16" t="s">
        <v>163</v>
      </c>
      <c r="C5" s="17"/>
      <c r="D5" s="17"/>
      <c r="E5" s="17"/>
      <c r="F5" s="17"/>
      <c r="G5" s="166"/>
      <c r="H5" s="171"/>
      <c r="I5" s="172"/>
    </row>
    <row r="6" spans="1:9" ht="13.35" customHeight="1">
      <c r="A6" s="1"/>
      <c r="B6" s="16" t="s">
        <v>7</v>
      </c>
      <c r="C6" s="17"/>
      <c r="D6" s="17"/>
      <c r="E6" s="17"/>
      <c r="F6" s="17"/>
      <c r="G6" s="166"/>
      <c r="H6" s="171"/>
      <c r="I6" s="172"/>
    </row>
    <row r="7" spans="1:9" ht="13.35" customHeight="1">
      <c r="A7" s="5" t="s">
        <v>261</v>
      </c>
      <c r="B7" s="20" t="s">
        <v>329</v>
      </c>
      <c r="C7" s="17" t="s">
        <v>330</v>
      </c>
      <c r="D7" s="17" t="s">
        <v>223</v>
      </c>
      <c r="E7" s="21">
        <v>76953</v>
      </c>
      <c r="F7" s="22">
        <v>3220.5600030000001</v>
      </c>
      <c r="G7" s="167">
        <v>3.6615411012046142E-2</v>
      </c>
      <c r="H7" s="174"/>
      <c r="I7" s="172"/>
    </row>
    <row r="8" spans="1:9" ht="13.35" customHeight="1">
      <c r="A8" s="5" t="s">
        <v>264</v>
      </c>
      <c r="B8" s="20" t="s">
        <v>572</v>
      </c>
      <c r="C8" s="17" t="s">
        <v>573</v>
      </c>
      <c r="D8" s="17" t="s">
        <v>556</v>
      </c>
      <c r="E8" s="21">
        <v>1969516</v>
      </c>
      <c r="F8" s="22">
        <v>3192.3884843999999</v>
      </c>
      <c r="G8" s="167">
        <v>3.6295121456375194E-2</v>
      </c>
      <c r="H8" s="174"/>
      <c r="I8" s="172"/>
    </row>
    <row r="9" spans="1:9" ht="13.35" customHeight="1">
      <c r="A9" s="5" t="s">
        <v>267</v>
      </c>
      <c r="B9" s="20" t="s">
        <v>580</v>
      </c>
      <c r="C9" s="17" t="s">
        <v>581</v>
      </c>
      <c r="D9" s="17" t="s">
        <v>316</v>
      </c>
      <c r="E9" s="21">
        <v>19941</v>
      </c>
      <c r="F9" s="22">
        <v>3078.6909900000001</v>
      </c>
      <c r="G9" s="167">
        <v>3.5002464128265222E-2</v>
      </c>
      <c r="H9" s="174"/>
      <c r="I9" s="172"/>
    </row>
    <row r="10" spans="1:9" ht="13.35" customHeight="1">
      <c r="A10" s="5" t="s">
        <v>271</v>
      </c>
      <c r="B10" s="20" t="s">
        <v>304</v>
      </c>
      <c r="C10" s="17" t="s">
        <v>305</v>
      </c>
      <c r="D10" s="17" t="s">
        <v>306</v>
      </c>
      <c r="E10" s="21">
        <v>384268</v>
      </c>
      <c r="F10" s="22">
        <v>2978.0770000000002</v>
      </c>
      <c r="G10" s="167">
        <v>3.38585566730462E-2</v>
      </c>
      <c r="H10" s="174"/>
      <c r="I10" s="172"/>
    </row>
    <row r="11" spans="1:9" ht="13.35" customHeight="1">
      <c r="A11" s="5" t="s">
        <v>275</v>
      </c>
      <c r="B11" s="20" t="s">
        <v>265</v>
      </c>
      <c r="C11" s="17" t="s">
        <v>266</v>
      </c>
      <c r="D11" s="17" t="s">
        <v>178</v>
      </c>
      <c r="E11" s="21">
        <v>86869</v>
      </c>
      <c r="F11" s="22">
        <v>2974.5682980000001</v>
      </c>
      <c r="G11" s="167">
        <v>3.3818665298338352E-2</v>
      </c>
      <c r="H11" s="174"/>
      <c r="I11" s="172"/>
    </row>
    <row r="12" spans="1:9" ht="13.35" customHeight="1">
      <c r="A12" s="5" t="s">
        <v>278</v>
      </c>
      <c r="B12" s="20" t="s">
        <v>249</v>
      </c>
      <c r="C12" s="17" t="s">
        <v>250</v>
      </c>
      <c r="D12" s="17" t="s">
        <v>211</v>
      </c>
      <c r="E12" s="21">
        <v>155350</v>
      </c>
      <c r="F12" s="22">
        <v>2959.4175</v>
      </c>
      <c r="G12" s="167">
        <v>3.3646411809686153E-2</v>
      </c>
      <c r="H12" s="174"/>
      <c r="I12" s="172"/>
    </row>
    <row r="13" spans="1:9" ht="13.35" customHeight="1">
      <c r="A13" s="5" t="s">
        <v>175</v>
      </c>
      <c r="B13" s="20" t="s">
        <v>268</v>
      </c>
      <c r="C13" s="17" t="s">
        <v>269</v>
      </c>
      <c r="D13" s="17" t="s">
        <v>270</v>
      </c>
      <c r="E13" s="21">
        <v>676379</v>
      </c>
      <c r="F13" s="22">
        <v>2917.2226270000001</v>
      </c>
      <c r="G13" s="167">
        <v>3.316668697423613E-2</v>
      </c>
      <c r="H13" s="174"/>
      <c r="I13" s="172"/>
    </row>
    <row r="14" spans="1:9" ht="13.35" customHeight="1">
      <c r="A14" s="5" t="s">
        <v>247</v>
      </c>
      <c r="B14" s="20" t="s">
        <v>279</v>
      </c>
      <c r="C14" s="17" t="s">
        <v>280</v>
      </c>
      <c r="D14" s="17" t="s">
        <v>199</v>
      </c>
      <c r="E14" s="21">
        <v>70548</v>
      </c>
      <c r="F14" s="22">
        <v>2909.9639040000002</v>
      </c>
      <c r="G14" s="167">
        <v>3.308416060434393E-2</v>
      </c>
      <c r="H14" s="174"/>
      <c r="I14" s="172"/>
    </row>
    <row r="15" spans="1:9" ht="13.35" customHeight="1">
      <c r="A15" s="5" t="s">
        <v>281</v>
      </c>
      <c r="B15" s="20" t="s">
        <v>209</v>
      </c>
      <c r="C15" s="17" t="s">
        <v>210</v>
      </c>
      <c r="D15" s="17" t="s">
        <v>211</v>
      </c>
      <c r="E15" s="21">
        <v>54995</v>
      </c>
      <c r="F15" s="22">
        <v>2896.25668</v>
      </c>
      <c r="G15" s="167">
        <v>3.2928319495925937E-2</v>
      </c>
      <c r="H15" s="174"/>
      <c r="I15" s="172"/>
    </row>
    <row r="16" spans="1:9" ht="13.35" customHeight="1">
      <c r="A16" s="5" t="s">
        <v>186</v>
      </c>
      <c r="B16" s="20" t="s">
        <v>582</v>
      </c>
      <c r="C16" s="17" t="s">
        <v>583</v>
      </c>
      <c r="D16" s="17" t="s">
        <v>211</v>
      </c>
      <c r="E16" s="21">
        <v>35338</v>
      </c>
      <c r="F16" s="22">
        <v>2866.0884900000001</v>
      </c>
      <c r="G16" s="167">
        <v>3.2585329247239211E-2</v>
      </c>
      <c r="H16" s="174"/>
      <c r="I16" s="172"/>
    </row>
    <row r="17" spans="1:9" ht="13.35" customHeight="1">
      <c r="A17" s="5" t="s">
        <v>284</v>
      </c>
      <c r="B17" s="20" t="s">
        <v>276</v>
      </c>
      <c r="C17" s="17" t="s">
        <v>277</v>
      </c>
      <c r="D17" s="17" t="s">
        <v>217</v>
      </c>
      <c r="E17" s="21">
        <v>40236</v>
      </c>
      <c r="F17" s="22">
        <v>2860.3772399999998</v>
      </c>
      <c r="G17" s="167">
        <v>3.2520396513196763E-2</v>
      </c>
      <c r="H17" s="174"/>
      <c r="I17" s="172"/>
    </row>
    <row r="18" spans="1:9" ht="13.35" customHeight="1">
      <c r="A18" s="5" t="s">
        <v>285</v>
      </c>
      <c r="B18" s="20" t="s">
        <v>272</v>
      </c>
      <c r="C18" s="17" t="s">
        <v>273</v>
      </c>
      <c r="D18" s="17" t="s">
        <v>274</v>
      </c>
      <c r="E18" s="21">
        <v>103357</v>
      </c>
      <c r="F18" s="22">
        <v>2803.6619820000001</v>
      </c>
      <c r="G18" s="167">
        <v>3.1875585523682574E-2</v>
      </c>
      <c r="H18" s="174"/>
      <c r="I18" s="172"/>
    </row>
    <row r="19" spans="1:9" ht="13.35" customHeight="1">
      <c r="A19" s="5" t="s">
        <v>288</v>
      </c>
      <c r="B19" s="20" t="s">
        <v>574</v>
      </c>
      <c r="C19" s="17" t="s">
        <v>575</v>
      </c>
      <c r="D19" s="17" t="s">
        <v>217</v>
      </c>
      <c r="E19" s="21">
        <v>79393</v>
      </c>
      <c r="F19" s="22">
        <v>2773.118097</v>
      </c>
      <c r="G19" s="167">
        <v>3.1528323897711354E-2</v>
      </c>
      <c r="H19" s="174"/>
      <c r="I19" s="172"/>
    </row>
    <row r="20" spans="1:9" ht="13.35" customHeight="1">
      <c r="A20" s="5" t="s">
        <v>292</v>
      </c>
      <c r="B20" s="20" t="s">
        <v>457</v>
      </c>
      <c r="C20" s="17" t="s">
        <v>458</v>
      </c>
      <c r="D20" s="17" t="s">
        <v>423</v>
      </c>
      <c r="E20" s="21">
        <v>47306</v>
      </c>
      <c r="F20" s="22">
        <v>2708.7415599999999</v>
      </c>
      <c r="G20" s="167">
        <v>3.0796409771102484E-2</v>
      </c>
      <c r="H20" s="174"/>
      <c r="I20" s="172"/>
    </row>
    <row r="21" spans="1:9" ht="13.35" customHeight="1">
      <c r="A21" s="5" t="s">
        <v>295</v>
      </c>
      <c r="B21" s="20" t="s">
        <v>221</v>
      </c>
      <c r="C21" s="17" t="s">
        <v>222</v>
      </c>
      <c r="D21" s="17" t="s">
        <v>223</v>
      </c>
      <c r="E21" s="21">
        <v>41650</v>
      </c>
      <c r="F21" s="22">
        <v>2708.2912500000002</v>
      </c>
      <c r="G21" s="167">
        <v>3.0791290075857722E-2</v>
      </c>
      <c r="H21" s="174"/>
      <c r="I21" s="172"/>
    </row>
    <row r="22" spans="1:9" ht="13.35" customHeight="1">
      <c r="A22" s="5" t="s">
        <v>296</v>
      </c>
      <c r="B22" s="20" t="s">
        <v>425</v>
      </c>
      <c r="C22" s="17" t="s">
        <v>426</v>
      </c>
      <c r="D22" s="17" t="s">
        <v>291</v>
      </c>
      <c r="E22" s="21">
        <v>140841</v>
      </c>
      <c r="F22" s="22">
        <v>2561.89779</v>
      </c>
      <c r="G22" s="167">
        <v>2.9126903539857033E-2</v>
      </c>
      <c r="H22" s="174"/>
      <c r="I22" s="172"/>
    </row>
    <row r="23" spans="1:9" ht="13.35" customHeight="1">
      <c r="A23" s="5" t="s">
        <v>299</v>
      </c>
      <c r="B23" s="20" t="s">
        <v>187</v>
      </c>
      <c r="C23" s="17" t="s">
        <v>188</v>
      </c>
      <c r="D23" s="17" t="s">
        <v>178</v>
      </c>
      <c r="E23" s="21">
        <v>161959</v>
      </c>
      <c r="F23" s="22">
        <v>2531.2572110000001</v>
      </c>
      <c r="G23" s="167">
        <v>2.8778542573848952E-2</v>
      </c>
      <c r="H23" s="174"/>
      <c r="I23" s="172"/>
    </row>
    <row r="24" spans="1:9" ht="13.35" customHeight="1">
      <c r="A24" s="5" t="s">
        <v>300</v>
      </c>
      <c r="B24" s="20" t="s">
        <v>293</v>
      </c>
      <c r="C24" s="17" t="s">
        <v>294</v>
      </c>
      <c r="D24" s="17" t="s">
        <v>234</v>
      </c>
      <c r="E24" s="21">
        <v>127515</v>
      </c>
      <c r="F24" s="22">
        <v>2526.964755</v>
      </c>
      <c r="G24" s="167">
        <v>2.8729740489570218E-2</v>
      </c>
      <c r="H24" s="174"/>
      <c r="I24" s="172"/>
    </row>
    <row r="25" spans="1:9" ht="13.35" customHeight="1">
      <c r="A25" s="5" t="s">
        <v>164</v>
      </c>
      <c r="B25" s="20" t="s">
        <v>357</v>
      </c>
      <c r="C25" s="17" t="s">
        <v>358</v>
      </c>
      <c r="D25" s="17" t="s">
        <v>344</v>
      </c>
      <c r="E25" s="21">
        <v>112256</v>
      </c>
      <c r="F25" s="22">
        <v>2526.7703040000001</v>
      </c>
      <c r="G25" s="167">
        <v>2.8727529723964213E-2</v>
      </c>
      <c r="H25" s="174"/>
      <c r="I25" s="172"/>
    </row>
    <row r="26" spans="1:9" ht="13.35" customHeight="1">
      <c r="A26" s="5" t="s">
        <v>303</v>
      </c>
      <c r="B26" s="20" t="s">
        <v>262</v>
      </c>
      <c r="C26" s="17" t="s">
        <v>263</v>
      </c>
      <c r="D26" s="17" t="s">
        <v>199</v>
      </c>
      <c r="E26" s="21">
        <v>226724</v>
      </c>
      <c r="F26" s="22">
        <v>2522.3045000000002</v>
      </c>
      <c r="G26" s="167">
        <v>2.8676756799750125E-2</v>
      </c>
      <c r="H26" s="174"/>
      <c r="I26" s="172"/>
    </row>
    <row r="27" spans="1:9" ht="13.35" customHeight="1">
      <c r="A27" s="5" t="s">
        <v>307</v>
      </c>
      <c r="B27" s="20" t="s">
        <v>578</v>
      </c>
      <c r="C27" s="17" t="s">
        <v>579</v>
      </c>
      <c r="D27" s="17" t="s">
        <v>223</v>
      </c>
      <c r="E27" s="21">
        <v>281138</v>
      </c>
      <c r="F27" s="22">
        <v>2507.469822</v>
      </c>
      <c r="G27" s="167">
        <v>2.850809736421861E-2</v>
      </c>
      <c r="H27" s="174"/>
      <c r="I27" s="172"/>
    </row>
    <row r="28" spans="1:9" ht="13.35" customHeight="1">
      <c r="A28" s="5" t="s">
        <v>310</v>
      </c>
      <c r="B28" s="20" t="s">
        <v>176</v>
      </c>
      <c r="C28" s="17" t="s">
        <v>177</v>
      </c>
      <c r="D28" s="17" t="s">
        <v>178</v>
      </c>
      <c r="E28" s="21">
        <v>263460</v>
      </c>
      <c r="F28" s="22">
        <v>2468.6201999999998</v>
      </c>
      <c r="G28" s="167">
        <v>2.8066405585190256E-2</v>
      </c>
      <c r="H28" s="174"/>
      <c r="I28" s="172"/>
    </row>
    <row r="29" spans="1:9" ht="13.35" customHeight="1">
      <c r="A29" s="5" t="s">
        <v>313</v>
      </c>
      <c r="B29" s="20" t="s">
        <v>349</v>
      </c>
      <c r="C29" s="17" t="s">
        <v>350</v>
      </c>
      <c r="D29" s="17" t="s">
        <v>217</v>
      </c>
      <c r="E29" s="21">
        <v>79162</v>
      </c>
      <c r="F29" s="22">
        <v>2452.04295</v>
      </c>
      <c r="G29" s="167">
        <v>2.7877934380917079E-2</v>
      </c>
      <c r="H29" s="174"/>
      <c r="I29" s="172"/>
    </row>
    <row r="30" spans="1:9" ht="13.35" customHeight="1">
      <c r="A30" s="5" t="s">
        <v>220</v>
      </c>
      <c r="B30" s="20" t="s">
        <v>314</v>
      </c>
      <c r="C30" s="17" t="s">
        <v>315</v>
      </c>
      <c r="D30" s="17" t="s">
        <v>316</v>
      </c>
      <c r="E30" s="21">
        <v>92997</v>
      </c>
      <c r="F30" s="22">
        <v>2342.2224419999998</v>
      </c>
      <c r="G30" s="167">
        <v>2.6629355551699187E-2</v>
      </c>
      <c r="H30" s="174"/>
      <c r="I30" s="172"/>
    </row>
    <row r="31" spans="1:9" ht="13.35" customHeight="1">
      <c r="A31" s="5" t="s">
        <v>317</v>
      </c>
      <c r="B31" s="20" t="s">
        <v>576</v>
      </c>
      <c r="C31" s="17" t="s">
        <v>577</v>
      </c>
      <c r="D31" s="17" t="s">
        <v>337</v>
      </c>
      <c r="E31" s="21">
        <v>775300</v>
      </c>
      <c r="F31" s="22">
        <v>2329.3888499999998</v>
      </c>
      <c r="G31" s="167">
        <v>2.6483446999955647E-2</v>
      </c>
      <c r="H31" s="174"/>
      <c r="I31" s="172"/>
    </row>
    <row r="32" spans="1:9" ht="13.35" customHeight="1">
      <c r="A32" s="5" t="s">
        <v>320</v>
      </c>
      <c r="B32" s="20" t="s">
        <v>286</v>
      </c>
      <c r="C32" s="17" t="s">
        <v>287</v>
      </c>
      <c r="D32" s="17" t="s">
        <v>178</v>
      </c>
      <c r="E32" s="21">
        <v>131109</v>
      </c>
      <c r="F32" s="22">
        <v>2290.7364480000001</v>
      </c>
      <c r="G32" s="167">
        <v>2.6043997468037445E-2</v>
      </c>
      <c r="H32" s="174"/>
      <c r="I32" s="172"/>
    </row>
    <row r="33" spans="1:9" ht="13.35" customHeight="1">
      <c r="A33" s="5" t="s">
        <v>321</v>
      </c>
      <c r="B33" s="20" t="s">
        <v>360</v>
      </c>
      <c r="C33" s="17" t="s">
        <v>361</v>
      </c>
      <c r="D33" s="17" t="s">
        <v>217</v>
      </c>
      <c r="E33" s="21">
        <v>17104</v>
      </c>
      <c r="F33" s="22">
        <v>2277.2265600000001</v>
      </c>
      <c r="G33" s="167">
        <v>2.589039992556473E-2</v>
      </c>
      <c r="H33" s="174"/>
      <c r="I33" s="172"/>
    </row>
    <row r="34" spans="1:9" ht="13.35" customHeight="1">
      <c r="A34" s="5" t="s">
        <v>322</v>
      </c>
      <c r="B34" s="20" t="s">
        <v>335</v>
      </c>
      <c r="C34" s="17" t="s">
        <v>336</v>
      </c>
      <c r="D34" s="17" t="s">
        <v>337</v>
      </c>
      <c r="E34" s="21">
        <v>590199</v>
      </c>
      <c r="F34" s="22">
        <v>2210.5903545000001</v>
      </c>
      <c r="G34" s="167">
        <v>2.5132795021326693E-2</v>
      </c>
      <c r="H34" s="174"/>
      <c r="I34" s="172"/>
    </row>
    <row r="35" spans="1:9" ht="13.35" customHeight="1">
      <c r="A35" s="5" t="s">
        <v>323</v>
      </c>
      <c r="B35" s="20" t="s">
        <v>289</v>
      </c>
      <c r="C35" s="17" t="s">
        <v>290</v>
      </c>
      <c r="D35" s="17" t="s">
        <v>291</v>
      </c>
      <c r="E35" s="21">
        <v>371348</v>
      </c>
      <c r="F35" s="22">
        <v>2179.4414120000001</v>
      </c>
      <c r="G35" s="167">
        <v>2.4778654334251877E-2</v>
      </c>
      <c r="H35" s="174"/>
      <c r="I35" s="172"/>
    </row>
    <row r="36" spans="1:9" ht="13.35" customHeight="1">
      <c r="A36" s="5" t="s">
        <v>325</v>
      </c>
      <c r="B36" s="20" t="s">
        <v>165</v>
      </c>
      <c r="C36" s="17" t="s">
        <v>166</v>
      </c>
      <c r="D36" s="17" t="s">
        <v>167</v>
      </c>
      <c r="E36" s="21">
        <v>277757</v>
      </c>
      <c r="F36" s="22">
        <v>2143.450769</v>
      </c>
      <c r="G36" s="167">
        <v>2.4369467054770898E-2</v>
      </c>
      <c r="H36" s="174"/>
      <c r="I36" s="172"/>
    </row>
    <row r="37" spans="1:9" ht="13.35" customHeight="1">
      <c r="A37" s="5" t="s">
        <v>326</v>
      </c>
      <c r="B37" s="20" t="s">
        <v>297</v>
      </c>
      <c r="C37" s="17" t="s">
        <v>298</v>
      </c>
      <c r="D37" s="17" t="s">
        <v>178</v>
      </c>
      <c r="E37" s="21">
        <v>313004</v>
      </c>
      <c r="F37" s="22">
        <v>2015.4327559999999</v>
      </c>
      <c r="G37" s="167">
        <v>2.2913995907338759E-2</v>
      </c>
      <c r="H37" s="174"/>
      <c r="I37" s="172"/>
    </row>
    <row r="38" spans="1:9" ht="13.35" customHeight="1">
      <c r="A38" s="5" t="s">
        <v>327</v>
      </c>
      <c r="B38" s="20" t="s">
        <v>282</v>
      </c>
      <c r="C38" s="17" t="s">
        <v>283</v>
      </c>
      <c r="D38" s="17" t="s">
        <v>192</v>
      </c>
      <c r="E38" s="21">
        <v>153364</v>
      </c>
      <c r="F38" s="22">
        <v>1834.080076</v>
      </c>
      <c r="G38" s="167">
        <v>2.0852148616758694E-2</v>
      </c>
      <c r="H38" s="174"/>
      <c r="I38" s="172"/>
    </row>
    <row r="39" spans="1:9" ht="13.35" customHeight="1">
      <c r="A39" s="5" t="s">
        <v>328</v>
      </c>
      <c r="B39" s="20" t="s">
        <v>584</v>
      </c>
      <c r="C39" s="17" t="s">
        <v>585</v>
      </c>
      <c r="D39" s="17" t="s">
        <v>217</v>
      </c>
      <c r="E39" s="21">
        <v>33804</v>
      </c>
      <c r="F39" s="22">
        <v>1723.66596</v>
      </c>
      <c r="G39" s="167">
        <v>1.9596820898875544E-2</v>
      </c>
      <c r="H39" s="174"/>
      <c r="I39" s="172"/>
    </row>
    <row r="40" spans="1:9" ht="13.35" customHeight="1">
      <c r="A40" s="5" t="s">
        <v>331</v>
      </c>
      <c r="B40" s="20" t="s">
        <v>308</v>
      </c>
      <c r="C40" s="17" t="s">
        <v>309</v>
      </c>
      <c r="D40" s="17" t="s">
        <v>234</v>
      </c>
      <c r="E40" s="21">
        <v>152717</v>
      </c>
      <c r="F40" s="22">
        <v>980.21406449999995</v>
      </c>
      <c r="G40" s="167">
        <v>1.1144316770382436E-2</v>
      </c>
      <c r="H40" s="174"/>
      <c r="I40" s="172"/>
    </row>
    <row r="41" spans="1:9" ht="13.35" customHeight="1">
      <c r="A41" s="5" t="s">
        <v>333</v>
      </c>
      <c r="B41" s="20" t="s">
        <v>311</v>
      </c>
      <c r="C41" s="17" t="s">
        <v>312</v>
      </c>
      <c r="D41" s="17" t="s">
        <v>223</v>
      </c>
      <c r="E41" s="21">
        <v>2696</v>
      </c>
      <c r="F41" s="22">
        <v>685.72760000000005</v>
      </c>
      <c r="G41" s="167">
        <v>7.7962211208346711E-3</v>
      </c>
      <c r="H41" s="174"/>
      <c r="I41" s="172"/>
    </row>
    <row r="42" spans="1:9" ht="13.35" customHeight="1">
      <c r="A42" s="5" t="s">
        <v>334</v>
      </c>
      <c r="B42" s="20" t="s">
        <v>586</v>
      </c>
      <c r="C42" s="17" t="s">
        <v>587</v>
      </c>
      <c r="D42" s="17" t="s">
        <v>192</v>
      </c>
      <c r="E42" s="21">
        <v>10071</v>
      </c>
      <c r="F42" s="22">
        <v>229.28645700000001</v>
      </c>
      <c r="G42" s="167">
        <v>2.6068192658203499E-3</v>
      </c>
      <c r="H42" s="174"/>
      <c r="I42" s="172"/>
    </row>
    <row r="43" spans="1:9" ht="13.35" customHeight="1">
      <c r="A43" s="5" t="s">
        <v>218</v>
      </c>
      <c r="B43" s="20" t="s">
        <v>612</v>
      </c>
      <c r="C43" s="17" t="s">
        <v>592</v>
      </c>
      <c r="D43" s="17" t="s">
        <v>423</v>
      </c>
      <c r="E43" s="21">
        <v>106656</v>
      </c>
      <c r="F43" s="22">
        <v>29.0424288</v>
      </c>
      <c r="G43" s="167">
        <v>3.3019116747072324E-4</v>
      </c>
      <c r="H43" s="174"/>
      <c r="I43" s="172"/>
    </row>
    <row r="44" spans="1:9" ht="13.35" customHeight="1">
      <c r="A44" s="1"/>
      <c r="B44" s="16" t="s">
        <v>22</v>
      </c>
      <c r="C44" s="17"/>
      <c r="D44" s="17"/>
      <c r="E44" s="17"/>
      <c r="F44" s="24">
        <v>87215.257815200006</v>
      </c>
      <c r="G44" s="168">
        <v>0.99157367304145749</v>
      </c>
      <c r="H44" s="173"/>
      <c r="I44" s="172"/>
    </row>
    <row r="45" spans="1:9" ht="13.35" customHeight="1">
      <c r="A45" s="1"/>
      <c r="B45" s="27" t="s">
        <v>23</v>
      </c>
      <c r="C45" s="28"/>
      <c r="D45" s="28"/>
      <c r="E45" s="28"/>
      <c r="F45" s="29" t="s">
        <v>24</v>
      </c>
      <c r="G45" s="169" t="s">
        <v>24</v>
      </c>
      <c r="H45" s="173"/>
      <c r="I45" s="172"/>
    </row>
    <row r="46" spans="1:9" ht="13.35" customHeight="1">
      <c r="A46" s="1"/>
      <c r="B46" s="27" t="s">
        <v>22</v>
      </c>
      <c r="C46" s="28"/>
      <c r="D46" s="28"/>
      <c r="E46" s="28"/>
      <c r="F46" s="29" t="s">
        <v>24</v>
      </c>
      <c r="G46" s="169" t="s">
        <v>24</v>
      </c>
      <c r="H46" s="173"/>
      <c r="I46" s="172"/>
    </row>
    <row r="47" spans="1:9" ht="13.35" customHeight="1">
      <c r="A47" s="1"/>
      <c r="B47" s="27" t="s">
        <v>551</v>
      </c>
      <c r="C47" s="30"/>
      <c r="D47" s="28"/>
      <c r="E47" s="30"/>
      <c r="F47" s="24">
        <v>87215.257815200006</v>
      </c>
      <c r="G47" s="168">
        <v>0.99157367304145749</v>
      </c>
      <c r="H47" s="173"/>
      <c r="I47" s="172"/>
    </row>
    <row r="48" spans="1:9" ht="13.35" customHeight="1">
      <c r="A48" s="5" t="s">
        <v>119</v>
      </c>
      <c r="B48" s="16" t="s">
        <v>115</v>
      </c>
      <c r="C48" s="17"/>
      <c r="D48" s="17"/>
      <c r="E48" s="17"/>
      <c r="F48" s="17"/>
      <c r="G48" s="166"/>
      <c r="H48" s="171"/>
      <c r="I48" s="172"/>
    </row>
    <row r="49" spans="1:9" ht="13.35" customHeight="1">
      <c r="A49" s="1"/>
      <c r="B49" s="20" t="s">
        <v>117</v>
      </c>
      <c r="C49" s="17"/>
      <c r="D49" s="17" t="s">
        <v>118</v>
      </c>
      <c r="E49" s="21"/>
      <c r="F49" s="22">
        <v>1021.8084234</v>
      </c>
      <c r="G49" s="167">
        <v>1.1617214199862827E-2</v>
      </c>
      <c r="H49" s="174"/>
      <c r="I49" s="172"/>
    </row>
    <row r="50" spans="1:9">
      <c r="B50" s="16" t="s">
        <v>22</v>
      </c>
      <c r="C50" s="17"/>
      <c r="D50" s="17"/>
      <c r="E50" s="17"/>
      <c r="F50" s="24">
        <v>1021.8084234</v>
      </c>
      <c r="G50" s="168">
        <v>1.1617214199862827E-2</v>
      </c>
      <c r="H50" s="173"/>
      <c r="I50" s="172"/>
    </row>
    <row r="51" spans="1:9">
      <c r="B51" s="27" t="s">
        <v>551</v>
      </c>
      <c r="C51" s="30"/>
      <c r="D51" s="28"/>
      <c r="E51" s="30"/>
      <c r="F51" s="24">
        <v>1021.8084234</v>
      </c>
      <c r="G51" s="168">
        <v>1.1617214199862827E-2</v>
      </c>
      <c r="H51" s="173"/>
      <c r="I51" s="172"/>
    </row>
    <row r="52" spans="1:9">
      <c r="B52" s="27" t="s">
        <v>120</v>
      </c>
      <c r="C52" s="17"/>
      <c r="D52" s="28"/>
      <c r="E52" s="17"/>
      <c r="F52" s="24">
        <v>-280.65897772111282</v>
      </c>
      <c r="G52" s="168">
        <v>-3.1908872413203247E-3</v>
      </c>
      <c r="H52" s="173"/>
      <c r="I52" s="172"/>
    </row>
    <row r="53" spans="1:9" ht="15.75" thickBot="1">
      <c r="B53" s="32" t="s">
        <v>121</v>
      </c>
      <c r="C53" s="33"/>
      <c r="D53" s="33"/>
      <c r="E53" s="33"/>
      <c r="F53" s="34">
        <v>87956.407260878885</v>
      </c>
      <c r="G53" s="170">
        <v>1</v>
      </c>
      <c r="H53" s="173"/>
      <c r="I53" s="172"/>
    </row>
    <row r="54" spans="1:9" ht="15.75" thickBot="1"/>
    <row r="55" spans="1:9">
      <c r="B55" s="82"/>
      <c r="C55" s="39"/>
      <c r="D55" s="39"/>
      <c r="E55" s="40"/>
      <c r="F55" s="39"/>
      <c r="G55" s="83"/>
      <c r="H55" s="42"/>
    </row>
    <row r="56" spans="1:9">
      <c r="B56" s="43" t="s">
        <v>721</v>
      </c>
      <c r="C56" s="44"/>
      <c r="D56" s="45"/>
      <c r="E56" s="84"/>
      <c r="F56" s="71"/>
      <c r="G56" s="72"/>
      <c r="H56" s="49"/>
    </row>
    <row r="57" spans="1:9">
      <c r="B57" s="43" t="s">
        <v>722</v>
      </c>
      <c r="C57" s="53" t="s">
        <v>723</v>
      </c>
      <c r="D57" s="45"/>
      <c r="E57" s="84"/>
      <c r="F57" s="71"/>
      <c r="G57" s="72"/>
      <c r="H57" s="49"/>
    </row>
    <row r="58" spans="1:9">
      <c r="B58" s="43" t="s">
        <v>724</v>
      </c>
      <c r="C58" s="85"/>
      <c r="D58" s="45"/>
      <c r="E58" s="84"/>
      <c r="F58" s="71"/>
      <c r="G58" s="72"/>
      <c r="H58" s="49"/>
    </row>
    <row r="59" spans="1:9">
      <c r="B59" s="52" t="s">
        <v>758</v>
      </c>
      <c r="C59" s="93">
        <v>18.1922</v>
      </c>
      <c r="D59" s="87"/>
      <c r="E59" s="84"/>
      <c r="F59" s="48"/>
      <c r="G59" s="72"/>
      <c r="H59" s="95"/>
    </row>
    <row r="60" spans="1:9">
      <c r="B60" s="52" t="s">
        <v>759</v>
      </c>
      <c r="C60" s="93">
        <v>18.1922</v>
      </c>
      <c r="D60" s="87"/>
      <c r="E60" s="84"/>
      <c r="F60" s="48"/>
      <c r="G60" s="72"/>
      <c r="H60" s="95"/>
    </row>
    <row r="61" spans="1:9">
      <c r="B61" s="52" t="s">
        <v>760</v>
      </c>
      <c r="C61" s="93">
        <v>17.2181</v>
      </c>
      <c r="D61" s="87"/>
      <c r="E61" s="84"/>
      <c r="F61" s="48"/>
      <c r="G61" s="72"/>
      <c r="H61" s="95"/>
    </row>
    <row r="62" spans="1:9">
      <c r="B62" s="52" t="s">
        <v>761</v>
      </c>
      <c r="C62" s="93">
        <v>17.2181</v>
      </c>
      <c r="D62" s="87"/>
      <c r="E62" s="84"/>
      <c r="F62" s="48"/>
      <c r="G62" s="72"/>
      <c r="H62" s="95"/>
    </row>
    <row r="63" spans="1:9">
      <c r="B63" s="52" t="s">
        <v>733</v>
      </c>
      <c r="C63" s="44"/>
      <c r="D63" s="45"/>
      <c r="E63" s="84"/>
      <c r="F63" s="48"/>
      <c r="G63" s="72"/>
      <c r="H63" s="49"/>
    </row>
    <row r="64" spans="1:9">
      <c r="B64" s="52" t="s">
        <v>758</v>
      </c>
      <c r="C64" s="48">
        <v>19.322700000000001</v>
      </c>
      <c r="D64" s="45"/>
      <c r="E64" s="84"/>
      <c r="F64" s="48"/>
      <c r="G64" s="72"/>
      <c r="H64" s="49"/>
    </row>
    <row r="65" spans="2:8">
      <c r="B65" s="52" t="s">
        <v>759</v>
      </c>
      <c r="C65" s="48">
        <v>19.322700000000001</v>
      </c>
      <c r="D65" s="45"/>
      <c r="E65" s="84"/>
      <c r="F65" s="45"/>
      <c r="G65" s="72"/>
      <c r="H65" s="49"/>
    </row>
    <row r="66" spans="2:8">
      <c r="B66" s="52" t="s">
        <v>760</v>
      </c>
      <c r="C66" s="48">
        <v>18.267800000000001</v>
      </c>
      <c r="D66" s="45"/>
      <c r="E66" s="84"/>
      <c r="F66" s="48"/>
      <c r="G66" s="72"/>
      <c r="H66" s="49"/>
    </row>
    <row r="67" spans="2:8">
      <c r="B67" s="52" t="s">
        <v>761</v>
      </c>
      <c r="C67" s="48">
        <v>18.267800000000001</v>
      </c>
      <c r="D67" s="45"/>
      <c r="E67" s="84"/>
      <c r="F67" s="48"/>
      <c r="G67" s="72"/>
      <c r="H67" s="49"/>
    </row>
    <row r="68" spans="2:8">
      <c r="B68" s="43" t="s">
        <v>769</v>
      </c>
      <c r="C68" s="50" t="s">
        <v>723</v>
      </c>
      <c r="D68" s="45"/>
      <c r="E68" s="84"/>
      <c r="F68" s="48"/>
      <c r="G68" s="72"/>
      <c r="H68" s="49"/>
    </row>
    <row r="69" spans="2:8">
      <c r="B69" s="43" t="s">
        <v>770</v>
      </c>
      <c r="C69" s="50" t="s">
        <v>723</v>
      </c>
      <c r="D69" s="45"/>
      <c r="E69" s="84"/>
      <c r="F69" s="48"/>
      <c r="G69" s="72"/>
      <c r="H69" s="49"/>
    </row>
    <row r="70" spans="2:8">
      <c r="B70" s="43" t="s">
        <v>771</v>
      </c>
      <c r="C70" s="50" t="s">
        <v>723</v>
      </c>
      <c r="D70" s="45"/>
      <c r="E70" s="84"/>
      <c r="F70" s="48"/>
      <c r="G70" s="72"/>
      <c r="H70" s="49"/>
    </row>
    <row r="71" spans="2:8">
      <c r="B71" s="43" t="s">
        <v>762</v>
      </c>
      <c r="C71" s="59">
        <v>1.0081732641857652</v>
      </c>
      <c r="D71" s="45"/>
      <c r="E71" s="84"/>
      <c r="F71" s="48"/>
      <c r="G71" s="72"/>
      <c r="H71" s="49"/>
    </row>
    <row r="72" spans="2:8">
      <c r="B72" s="43" t="s">
        <v>739</v>
      </c>
      <c r="C72" s="50" t="s">
        <v>723</v>
      </c>
      <c r="D72" s="45"/>
      <c r="E72" s="84"/>
      <c r="F72" s="48"/>
      <c r="G72" s="72"/>
      <c r="H72" s="49"/>
    </row>
    <row r="73" spans="2:8">
      <c r="B73" s="43" t="s">
        <v>763</v>
      </c>
      <c r="C73" s="50" t="s">
        <v>723</v>
      </c>
      <c r="D73" s="44"/>
      <c r="E73" s="84"/>
      <c r="F73" s="48"/>
      <c r="G73" s="72"/>
      <c r="H73" s="49"/>
    </row>
    <row r="74" spans="2:8">
      <c r="B74" s="43" t="s">
        <v>773</v>
      </c>
      <c r="C74" s="50" t="s">
        <v>723</v>
      </c>
      <c r="D74" s="48"/>
      <c r="E74" s="73"/>
      <c r="F74" s="48"/>
      <c r="G74" s="72"/>
      <c r="H74" s="49"/>
    </row>
    <row r="75" spans="2:8">
      <c r="B75" s="43" t="s">
        <v>745</v>
      </c>
      <c r="C75" s="50" t="s">
        <v>723</v>
      </c>
      <c r="D75" s="48"/>
      <c r="E75" s="73"/>
      <c r="F75" s="48"/>
      <c r="G75" s="72"/>
      <c r="H75" s="49"/>
    </row>
    <row r="76" spans="2:8">
      <c r="B76" s="43"/>
      <c r="C76" s="48"/>
      <c r="D76" s="48"/>
      <c r="E76" s="73"/>
      <c r="F76" s="48"/>
      <c r="G76" s="72"/>
      <c r="H76" s="49"/>
    </row>
    <row r="77" spans="2:8" ht="15.75" thickBot="1">
      <c r="B77" s="60"/>
      <c r="C77" s="65"/>
      <c r="D77" s="65"/>
      <c r="E77" s="80"/>
      <c r="F77" s="65"/>
      <c r="G77" s="81"/>
      <c r="H77" s="66"/>
    </row>
    <row r="79" spans="2:8">
      <c r="B79" s="178" t="s">
        <v>818</v>
      </c>
      <c r="C79" s="191"/>
      <c r="E79" s="191"/>
      <c r="G79" s="191"/>
    </row>
    <row r="80" spans="2:8">
      <c r="B80" s="191"/>
      <c r="C80" s="191"/>
      <c r="D80" s="191"/>
      <c r="E80" s="191"/>
      <c r="F80" s="191"/>
      <c r="G80" s="191"/>
    </row>
    <row r="81" spans="2:7" ht="15.75" thickBot="1">
      <c r="B81" s="180" t="s">
        <v>819</v>
      </c>
      <c r="C81" s="191"/>
      <c r="D81" s="191"/>
      <c r="E81" s="191"/>
      <c r="F81" s="191"/>
      <c r="G81" s="191"/>
    </row>
    <row r="82" spans="2:7" ht="15.75" thickBot="1">
      <c r="B82" s="181" t="s">
        <v>833</v>
      </c>
      <c r="C82" s="235"/>
      <c r="D82" s="236"/>
      <c r="E82" s="239" t="s">
        <v>834</v>
      </c>
      <c r="F82" s="236"/>
      <c r="G82" s="240"/>
    </row>
    <row r="83" spans="2:7" ht="178.5" customHeight="1" thickBot="1">
      <c r="B83" s="192" t="s">
        <v>835</v>
      </c>
      <c r="C83" s="237"/>
      <c r="D83" s="238"/>
      <c r="E83" s="241"/>
      <c r="F83" s="238"/>
      <c r="G83" s="242"/>
    </row>
    <row r="84" spans="2:7">
      <c r="B84" s="243" t="s">
        <v>822</v>
      </c>
      <c r="C84" s="243"/>
      <c r="D84" s="243"/>
      <c r="E84" s="191"/>
      <c r="F84" s="191"/>
      <c r="G84" s="191"/>
    </row>
  </sheetData>
  <mergeCells count="3">
    <mergeCell ref="C82:D83"/>
    <mergeCell ref="E82:G83"/>
    <mergeCell ref="B84:D84"/>
  </mergeCells>
  <conditionalFormatting sqref="F50">
    <cfRule type="cellIs" dxfId="5" priority="2" operator="equal">
      <formula>TRUE</formula>
    </cfRule>
  </conditionalFormatting>
  <conditionalFormatting sqref="F82:F83">
    <cfRule type="cellIs" dxfId="4"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I98"/>
  <sheetViews>
    <sheetView topLeftCell="A59" workbookViewId="0">
      <selection activeCell="B77" sqref="B77"/>
    </sheetView>
  </sheetViews>
  <sheetFormatPr defaultRowHeight="15"/>
  <cols>
    <col min="1" max="1" width="3.42578125" customWidth="1"/>
    <col min="2" max="2" width="50" customWidth="1"/>
    <col min="3" max="3" width="16.5703125" customWidth="1"/>
    <col min="4" max="4" width="33.42578125" customWidth="1"/>
    <col min="5" max="8" width="16.5703125" customWidth="1"/>
  </cols>
  <sheetData>
    <row r="1" spans="1:9" ht="16.149999999999999" customHeight="1">
      <c r="A1" s="12"/>
      <c r="B1" s="245" t="s">
        <v>836</v>
      </c>
      <c r="C1" s="245"/>
      <c r="D1" s="245"/>
      <c r="E1" s="245"/>
      <c r="F1" s="245"/>
      <c r="G1" s="245"/>
      <c r="H1" s="245"/>
    </row>
    <row r="2" spans="1:9" ht="13.35" customHeight="1">
      <c r="A2" s="1"/>
      <c r="B2" s="3"/>
      <c r="C2" s="1"/>
      <c r="D2" s="1"/>
      <c r="E2" s="1"/>
      <c r="F2" s="1"/>
      <c r="G2" s="1"/>
      <c r="H2" s="1"/>
    </row>
    <row r="3" spans="1:9" ht="13.35" customHeight="1" thickBot="1">
      <c r="A3" s="4"/>
      <c r="B3" s="11" t="s">
        <v>720</v>
      </c>
      <c r="C3" s="12"/>
      <c r="D3" s="12"/>
      <c r="E3" s="12"/>
      <c r="F3" s="12"/>
      <c r="G3" s="12"/>
      <c r="H3" s="12"/>
    </row>
    <row r="4" spans="1:9" ht="36">
      <c r="A4" s="1"/>
      <c r="B4" s="13" t="s">
        <v>0</v>
      </c>
      <c r="C4" s="14" t="s">
        <v>1</v>
      </c>
      <c r="D4" s="15" t="s">
        <v>162</v>
      </c>
      <c r="E4" s="15" t="s">
        <v>3</v>
      </c>
      <c r="F4" s="15" t="s">
        <v>4</v>
      </c>
      <c r="G4" s="165" t="s">
        <v>5</v>
      </c>
      <c r="H4" s="164" t="s">
        <v>552</v>
      </c>
      <c r="I4" s="164" t="s">
        <v>815</v>
      </c>
    </row>
    <row r="5" spans="1:9" ht="13.35" customHeight="1">
      <c r="A5" s="1"/>
      <c r="B5" s="16" t="s">
        <v>163</v>
      </c>
      <c r="C5" s="17"/>
      <c r="D5" s="17"/>
      <c r="E5" s="17"/>
      <c r="F5" s="17"/>
      <c r="G5" s="166"/>
      <c r="H5" s="171"/>
      <c r="I5" s="172"/>
    </row>
    <row r="6" spans="1:9" ht="13.35" customHeight="1">
      <c r="A6" s="1"/>
      <c r="B6" s="16" t="s">
        <v>7</v>
      </c>
      <c r="C6" s="17"/>
      <c r="D6" s="17"/>
      <c r="E6" s="17"/>
      <c r="F6" s="17"/>
      <c r="G6" s="166"/>
      <c r="H6" s="171"/>
      <c r="I6" s="172"/>
    </row>
    <row r="7" spans="1:9" ht="13.35" customHeight="1">
      <c r="A7" s="5" t="s">
        <v>164</v>
      </c>
      <c r="B7" s="20" t="s">
        <v>165</v>
      </c>
      <c r="C7" s="17" t="s">
        <v>166</v>
      </c>
      <c r="D7" s="17" t="s">
        <v>167</v>
      </c>
      <c r="E7" s="21">
        <v>96719</v>
      </c>
      <c r="F7" s="22">
        <v>746.38052300000004</v>
      </c>
      <c r="G7" s="167">
        <v>0.1070561676546691</v>
      </c>
      <c r="H7" s="174"/>
      <c r="I7" s="172"/>
    </row>
    <row r="8" spans="1:9" ht="13.35" customHeight="1">
      <c r="A8" s="5" t="s">
        <v>168</v>
      </c>
      <c r="B8" s="20" t="s">
        <v>339</v>
      </c>
      <c r="C8" s="17" t="s">
        <v>340</v>
      </c>
      <c r="D8" s="17" t="s">
        <v>337</v>
      </c>
      <c r="E8" s="21">
        <v>42685</v>
      </c>
      <c r="F8" s="22">
        <v>610.73698000000002</v>
      </c>
      <c r="G8" s="167">
        <v>8.7600303744510083E-2</v>
      </c>
      <c r="H8" s="174"/>
      <c r="I8" s="172"/>
    </row>
    <row r="9" spans="1:9" ht="13.35" customHeight="1">
      <c r="A9" s="5" t="s">
        <v>338</v>
      </c>
      <c r="B9" s="20" t="s">
        <v>169</v>
      </c>
      <c r="C9" s="17" t="s">
        <v>170</v>
      </c>
      <c r="D9" s="17" t="s">
        <v>167</v>
      </c>
      <c r="E9" s="21">
        <v>45180</v>
      </c>
      <c r="F9" s="22">
        <v>570.80412000000001</v>
      </c>
      <c r="G9" s="167">
        <v>8.1872583334675078E-2</v>
      </c>
      <c r="H9" s="174"/>
      <c r="I9" s="172"/>
    </row>
    <row r="10" spans="1:9" ht="13.35" customHeight="1">
      <c r="A10" s="5" t="s">
        <v>189</v>
      </c>
      <c r="B10" s="20" t="s">
        <v>172</v>
      </c>
      <c r="C10" s="17" t="s">
        <v>173</v>
      </c>
      <c r="D10" s="17" t="s">
        <v>174</v>
      </c>
      <c r="E10" s="21">
        <v>18443</v>
      </c>
      <c r="F10" s="22">
        <v>347.98252400000001</v>
      </c>
      <c r="G10" s="167">
        <v>4.991244316036221E-2</v>
      </c>
      <c r="H10" s="174"/>
      <c r="I10" s="172"/>
    </row>
    <row r="11" spans="1:9" ht="13.35" customHeight="1">
      <c r="A11" s="5" t="s">
        <v>171</v>
      </c>
      <c r="B11" s="20" t="s">
        <v>184</v>
      </c>
      <c r="C11" s="17" t="s">
        <v>185</v>
      </c>
      <c r="D11" s="17" t="s">
        <v>15</v>
      </c>
      <c r="E11" s="21">
        <v>7420</v>
      </c>
      <c r="F11" s="22">
        <v>297.83879999999999</v>
      </c>
      <c r="G11" s="167">
        <v>4.2720140095168939E-2</v>
      </c>
      <c r="H11" s="174"/>
      <c r="I11" s="172"/>
    </row>
    <row r="12" spans="1:9" ht="13.35" customHeight="1">
      <c r="A12" s="5" t="s">
        <v>183</v>
      </c>
      <c r="B12" s="20" t="s">
        <v>346</v>
      </c>
      <c r="C12" s="17" t="s">
        <v>347</v>
      </c>
      <c r="D12" s="17" t="s">
        <v>167</v>
      </c>
      <c r="E12" s="21">
        <v>26224</v>
      </c>
      <c r="F12" s="22">
        <v>280.19032800000002</v>
      </c>
      <c r="G12" s="167">
        <v>4.0188753330564507E-2</v>
      </c>
      <c r="H12" s="174"/>
      <c r="I12" s="172"/>
    </row>
    <row r="13" spans="1:9" ht="13.35" customHeight="1">
      <c r="A13" s="5" t="s">
        <v>341</v>
      </c>
      <c r="B13" s="20" t="s">
        <v>190</v>
      </c>
      <c r="C13" s="17" t="s">
        <v>191</v>
      </c>
      <c r="D13" s="17" t="s">
        <v>192</v>
      </c>
      <c r="E13" s="21">
        <v>22157</v>
      </c>
      <c r="F13" s="22">
        <v>261.851426</v>
      </c>
      <c r="G13" s="167">
        <v>3.7558335592406907E-2</v>
      </c>
      <c r="H13" s="174"/>
      <c r="I13" s="172"/>
    </row>
    <row r="14" spans="1:9" ht="13.35" customHeight="1">
      <c r="A14" s="5" t="s">
        <v>345</v>
      </c>
      <c r="B14" s="20" t="s">
        <v>236</v>
      </c>
      <c r="C14" s="17" t="s">
        <v>237</v>
      </c>
      <c r="D14" s="17" t="s">
        <v>167</v>
      </c>
      <c r="E14" s="21">
        <v>18132</v>
      </c>
      <c r="F14" s="22">
        <v>229.96815599999999</v>
      </c>
      <c r="G14" s="167">
        <v>3.2985198173467206E-2</v>
      </c>
      <c r="H14" s="174"/>
      <c r="I14" s="172"/>
    </row>
    <row r="15" spans="1:9" ht="13.35" customHeight="1">
      <c r="A15" s="5" t="s">
        <v>235</v>
      </c>
      <c r="B15" s="20" t="s">
        <v>342</v>
      </c>
      <c r="C15" s="17" t="s">
        <v>343</v>
      </c>
      <c r="D15" s="17" t="s">
        <v>344</v>
      </c>
      <c r="E15" s="21">
        <v>60911</v>
      </c>
      <c r="F15" s="22">
        <v>191.808739</v>
      </c>
      <c r="G15" s="167">
        <v>2.7511849368039673E-2</v>
      </c>
      <c r="H15" s="174"/>
      <c r="I15" s="172"/>
    </row>
    <row r="16" spans="1:9" ht="13.35" customHeight="1">
      <c r="A16" s="5" t="s">
        <v>348</v>
      </c>
      <c r="B16" s="20" t="s">
        <v>355</v>
      </c>
      <c r="C16" s="17" t="s">
        <v>604</v>
      </c>
      <c r="D16" s="17" t="s">
        <v>167</v>
      </c>
      <c r="E16" s="21">
        <v>46525</v>
      </c>
      <c r="F16" s="22">
        <v>178.33032499999999</v>
      </c>
      <c r="G16" s="167">
        <v>2.5578589717716455E-2</v>
      </c>
      <c r="H16" s="174"/>
      <c r="I16" s="172"/>
    </row>
    <row r="17" spans="1:9" ht="13.35" customHeight="1">
      <c r="A17" s="5" t="s">
        <v>351</v>
      </c>
      <c r="B17" s="20" t="s">
        <v>349</v>
      </c>
      <c r="C17" s="17" t="s">
        <v>350</v>
      </c>
      <c r="D17" s="17" t="s">
        <v>217</v>
      </c>
      <c r="E17" s="21">
        <v>5647</v>
      </c>
      <c r="F17" s="22">
        <v>174.91582500000001</v>
      </c>
      <c r="G17" s="167">
        <v>2.5088835131158376E-2</v>
      </c>
      <c r="H17" s="174"/>
      <c r="I17" s="172"/>
    </row>
    <row r="18" spans="1:9" ht="13.35" customHeight="1">
      <c r="A18" s="5" t="s">
        <v>354</v>
      </c>
      <c r="B18" s="20" t="s">
        <v>352</v>
      </c>
      <c r="C18" s="17" t="s">
        <v>353</v>
      </c>
      <c r="D18" s="17" t="s">
        <v>192</v>
      </c>
      <c r="E18" s="21">
        <v>6453</v>
      </c>
      <c r="F18" s="22">
        <v>159.64076700000001</v>
      </c>
      <c r="G18" s="167">
        <v>2.2897876069673334E-2</v>
      </c>
      <c r="H18" s="174"/>
      <c r="I18" s="172"/>
    </row>
    <row r="19" spans="1:9" ht="13.35" customHeight="1">
      <c r="A19" s="5" t="s">
        <v>175</v>
      </c>
      <c r="B19" s="20" t="s">
        <v>176</v>
      </c>
      <c r="C19" s="17" t="s">
        <v>177</v>
      </c>
      <c r="D19" s="17" t="s">
        <v>178</v>
      </c>
      <c r="E19" s="21">
        <v>16906</v>
      </c>
      <c r="F19" s="22">
        <v>158.40922</v>
      </c>
      <c r="G19" s="167">
        <v>2.272123064814402E-2</v>
      </c>
      <c r="H19" s="174"/>
      <c r="I19" s="172"/>
    </row>
    <row r="20" spans="1:9" ht="13.35" customHeight="1">
      <c r="A20" s="5" t="s">
        <v>179</v>
      </c>
      <c r="B20" s="20" t="s">
        <v>357</v>
      </c>
      <c r="C20" s="17" t="s">
        <v>358</v>
      </c>
      <c r="D20" s="17" t="s">
        <v>344</v>
      </c>
      <c r="E20" s="21">
        <v>5608</v>
      </c>
      <c r="F20" s="22">
        <v>126.23047200000001</v>
      </c>
      <c r="G20" s="167">
        <v>1.8105711707538778E-2</v>
      </c>
      <c r="H20" s="174"/>
      <c r="I20" s="172"/>
    </row>
    <row r="21" spans="1:9" ht="13.35" customHeight="1">
      <c r="A21" s="5" t="s">
        <v>356</v>
      </c>
      <c r="B21" s="20" t="s">
        <v>363</v>
      </c>
      <c r="C21" s="17" t="s">
        <v>364</v>
      </c>
      <c r="D21" s="17" t="s">
        <v>223</v>
      </c>
      <c r="E21" s="21">
        <v>6691</v>
      </c>
      <c r="F21" s="22">
        <v>120.993353</v>
      </c>
      <c r="G21" s="167">
        <v>1.7354532017803688E-2</v>
      </c>
      <c r="H21" s="174"/>
      <c r="I21" s="172"/>
    </row>
    <row r="22" spans="1:9" ht="13.35" customHeight="1">
      <c r="A22" s="5" t="s">
        <v>359</v>
      </c>
      <c r="B22" s="20" t="s">
        <v>366</v>
      </c>
      <c r="C22" s="17" t="s">
        <v>367</v>
      </c>
      <c r="D22" s="17" t="s">
        <v>40</v>
      </c>
      <c r="E22" s="21">
        <v>29960</v>
      </c>
      <c r="F22" s="22">
        <v>119.58534</v>
      </c>
      <c r="G22" s="167">
        <v>1.7152575413708387E-2</v>
      </c>
      <c r="H22" s="174"/>
      <c r="I22" s="172"/>
    </row>
    <row r="23" spans="1:9" ht="13.35" customHeight="1">
      <c r="A23" s="5" t="s">
        <v>362</v>
      </c>
      <c r="B23" s="20" t="s">
        <v>252</v>
      </c>
      <c r="C23" s="17" t="s">
        <v>253</v>
      </c>
      <c r="D23" s="17" t="s">
        <v>246</v>
      </c>
      <c r="E23" s="21">
        <v>2608</v>
      </c>
      <c r="F23" s="22">
        <v>114.366016</v>
      </c>
      <c r="G23" s="167">
        <v>1.6403948127800449E-2</v>
      </c>
      <c r="H23" s="174"/>
      <c r="I23" s="172"/>
    </row>
    <row r="24" spans="1:9" ht="13.35" customHeight="1">
      <c r="A24" s="5" t="s">
        <v>365</v>
      </c>
      <c r="B24" s="20" t="s">
        <v>180</v>
      </c>
      <c r="C24" s="17" t="s">
        <v>181</v>
      </c>
      <c r="D24" s="17" t="s">
        <v>182</v>
      </c>
      <c r="E24" s="21">
        <v>45501</v>
      </c>
      <c r="F24" s="22">
        <v>112.4011203</v>
      </c>
      <c r="G24" s="167">
        <v>1.6122115742038774E-2</v>
      </c>
      <c r="H24" s="174"/>
      <c r="I24" s="172"/>
    </row>
    <row r="25" spans="1:9" ht="13.35" customHeight="1">
      <c r="A25" s="5" t="s">
        <v>368</v>
      </c>
      <c r="B25" s="20" t="s">
        <v>376</v>
      </c>
      <c r="C25" s="17" t="s">
        <v>377</v>
      </c>
      <c r="D25" s="17" t="s">
        <v>378</v>
      </c>
      <c r="E25" s="21">
        <v>52234</v>
      </c>
      <c r="F25" s="22">
        <v>110.4017824</v>
      </c>
      <c r="G25" s="167">
        <v>1.5835343181896906E-2</v>
      </c>
      <c r="H25" s="174"/>
      <c r="I25" s="172"/>
    </row>
    <row r="26" spans="1:9" ht="13.35" customHeight="1">
      <c r="A26" s="5" t="s">
        <v>371</v>
      </c>
      <c r="B26" s="20" t="s">
        <v>360</v>
      </c>
      <c r="C26" s="17" t="s">
        <v>361</v>
      </c>
      <c r="D26" s="17" t="s">
        <v>217</v>
      </c>
      <c r="E26" s="21">
        <v>827</v>
      </c>
      <c r="F26" s="22">
        <v>110.10678</v>
      </c>
      <c r="G26" s="167">
        <v>1.5793029877329431E-2</v>
      </c>
      <c r="H26" s="174"/>
      <c r="I26" s="172"/>
    </row>
    <row r="27" spans="1:9" ht="13.35" customHeight="1">
      <c r="A27" s="5" t="s">
        <v>267</v>
      </c>
      <c r="B27" s="20" t="s">
        <v>268</v>
      </c>
      <c r="C27" s="17" t="s">
        <v>269</v>
      </c>
      <c r="D27" s="17" t="s">
        <v>270</v>
      </c>
      <c r="E27" s="21">
        <v>22635</v>
      </c>
      <c r="F27" s="22">
        <v>97.624754999999993</v>
      </c>
      <c r="G27" s="167">
        <v>1.4002686051503512E-2</v>
      </c>
      <c r="H27" s="174"/>
      <c r="I27" s="172"/>
    </row>
    <row r="28" spans="1:9" ht="13.35" customHeight="1">
      <c r="A28" s="5" t="s">
        <v>215</v>
      </c>
      <c r="B28" s="20" t="s">
        <v>383</v>
      </c>
      <c r="C28" s="17" t="s">
        <v>384</v>
      </c>
      <c r="D28" s="17" t="s">
        <v>332</v>
      </c>
      <c r="E28" s="21">
        <v>9147</v>
      </c>
      <c r="F28" s="22">
        <v>94.945859999999996</v>
      </c>
      <c r="G28" s="167">
        <v>1.3618442058779101E-2</v>
      </c>
      <c r="H28" s="174"/>
      <c r="I28" s="172"/>
    </row>
    <row r="29" spans="1:9" ht="13.35" customHeight="1">
      <c r="A29" s="5" t="s">
        <v>375</v>
      </c>
      <c r="B29" s="20" t="s">
        <v>380</v>
      </c>
      <c r="C29" s="17" t="s">
        <v>381</v>
      </c>
      <c r="D29" s="17" t="s">
        <v>40</v>
      </c>
      <c r="E29" s="21">
        <v>28622</v>
      </c>
      <c r="F29" s="22">
        <v>91.118137000000004</v>
      </c>
      <c r="G29" s="167">
        <v>1.3069417342034673E-2</v>
      </c>
      <c r="H29" s="174"/>
      <c r="I29" s="172"/>
    </row>
    <row r="30" spans="1:9" ht="13.35" customHeight="1">
      <c r="A30" s="5" t="s">
        <v>251</v>
      </c>
      <c r="B30" s="20" t="s">
        <v>372</v>
      </c>
      <c r="C30" s="17" t="s">
        <v>373</v>
      </c>
      <c r="D30" s="17" t="s">
        <v>374</v>
      </c>
      <c r="E30" s="21">
        <v>748</v>
      </c>
      <c r="F30" s="22">
        <v>86.66328</v>
      </c>
      <c r="G30" s="167">
        <v>1.2430440435251728E-2</v>
      </c>
      <c r="H30" s="174"/>
      <c r="I30" s="172"/>
    </row>
    <row r="31" spans="1:9" ht="13.35" customHeight="1">
      <c r="A31" s="5" t="s">
        <v>379</v>
      </c>
      <c r="B31" s="20" t="s">
        <v>415</v>
      </c>
      <c r="C31" s="17" t="s">
        <v>416</v>
      </c>
      <c r="D31" s="17" t="s">
        <v>178</v>
      </c>
      <c r="E31" s="21">
        <v>8849</v>
      </c>
      <c r="F31" s="22">
        <v>82.946101499999997</v>
      </c>
      <c r="G31" s="167">
        <v>1.1897271532211729E-2</v>
      </c>
      <c r="H31" s="174"/>
      <c r="I31" s="172"/>
    </row>
    <row r="32" spans="1:9" ht="13.35" customHeight="1">
      <c r="A32" s="5" t="s">
        <v>382</v>
      </c>
      <c r="B32" s="20" t="s">
        <v>369</v>
      </c>
      <c r="C32" s="17" t="s">
        <v>370</v>
      </c>
      <c r="D32" s="17" t="s">
        <v>192</v>
      </c>
      <c r="E32" s="21">
        <v>6668</v>
      </c>
      <c r="F32" s="22">
        <v>79.955988000000005</v>
      </c>
      <c r="G32" s="167">
        <v>1.1468388298662386E-2</v>
      </c>
      <c r="H32" s="174"/>
      <c r="I32" s="172"/>
    </row>
    <row r="33" spans="1:9" ht="13.35" customHeight="1">
      <c r="A33" s="5" t="s">
        <v>285</v>
      </c>
      <c r="B33" s="20" t="s">
        <v>398</v>
      </c>
      <c r="C33" s="17" t="s">
        <v>399</v>
      </c>
      <c r="D33" s="17" t="s">
        <v>400</v>
      </c>
      <c r="E33" s="21">
        <v>4624</v>
      </c>
      <c r="F33" s="22">
        <v>76.633551999999995</v>
      </c>
      <c r="G33" s="167">
        <v>1.0991838798136488E-2</v>
      </c>
      <c r="H33" s="174"/>
      <c r="I33" s="172"/>
    </row>
    <row r="34" spans="1:9" ht="13.35" customHeight="1">
      <c r="A34" s="5" t="s">
        <v>385</v>
      </c>
      <c r="B34" s="20" t="s">
        <v>386</v>
      </c>
      <c r="C34" s="17" t="s">
        <v>387</v>
      </c>
      <c r="D34" s="17" t="s">
        <v>378</v>
      </c>
      <c r="E34" s="21">
        <v>5925</v>
      </c>
      <c r="F34" s="22">
        <v>74.921625000000006</v>
      </c>
      <c r="G34" s="167">
        <v>1.074629066514407E-2</v>
      </c>
      <c r="H34" s="174"/>
      <c r="I34" s="172"/>
    </row>
    <row r="35" spans="1:9" ht="13.35" customHeight="1">
      <c r="A35" s="5" t="s">
        <v>388</v>
      </c>
      <c r="B35" s="20" t="s">
        <v>408</v>
      </c>
      <c r="C35" s="17" t="s">
        <v>409</v>
      </c>
      <c r="D35" s="17" t="s">
        <v>230</v>
      </c>
      <c r="E35" s="21">
        <v>24548</v>
      </c>
      <c r="F35" s="22">
        <v>73.533534000000003</v>
      </c>
      <c r="G35" s="167">
        <v>1.0547191548491562E-2</v>
      </c>
      <c r="H35" s="174"/>
      <c r="I35" s="172"/>
    </row>
    <row r="36" spans="1:9" ht="13.35" customHeight="1">
      <c r="A36" s="5" t="s">
        <v>391</v>
      </c>
      <c r="B36" s="20" t="s">
        <v>389</v>
      </c>
      <c r="C36" s="17" t="s">
        <v>390</v>
      </c>
      <c r="D36" s="17" t="s">
        <v>246</v>
      </c>
      <c r="E36" s="21">
        <v>2857</v>
      </c>
      <c r="F36" s="22">
        <v>69.839365000000001</v>
      </c>
      <c r="G36" s="167">
        <v>1.0017322984640142E-2</v>
      </c>
      <c r="H36" s="174"/>
      <c r="I36" s="172"/>
    </row>
    <row r="37" spans="1:9" ht="13.35" customHeight="1">
      <c r="A37" s="5" t="s">
        <v>394</v>
      </c>
      <c r="B37" s="20" t="s">
        <v>405</v>
      </c>
      <c r="C37" s="17" t="s">
        <v>406</v>
      </c>
      <c r="D37" s="17" t="s">
        <v>217</v>
      </c>
      <c r="E37" s="21">
        <v>696</v>
      </c>
      <c r="F37" s="22">
        <v>69.558239999999998</v>
      </c>
      <c r="G37" s="167">
        <v>9.9770001677866819E-3</v>
      </c>
      <c r="H37" s="174"/>
      <c r="I37" s="172"/>
    </row>
    <row r="38" spans="1:9" ht="13.35" customHeight="1">
      <c r="A38" s="5" t="s">
        <v>397</v>
      </c>
      <c r="B38" s="20" t="s">
        <v>411</v>
      </c>
      <c r="C38" s="17" t="s">
        <v>412</v>
      </c>
      <c r="D38" s="17" t="s">
        <v>413</v>
      </c>
      <c r="E38" s="21">
        <v>14348</v>
      </c>
      <c r="F38" s="22">
        <v>69.078446</v>
      </c>
      <c r="G38" s="167">
        <v>9.9081815085091743E-3</v>
      </c>
      <c r="H38" s="174"/>
      <c r="I38" s="172"/>
    </row>
    <row r="39" spans="1:9" ht="13.35" customHeight="1">
      <c r="A39" s="5" t="s">
        <v>275</v>
      </c>
      <c r="B39" s="20" t="s">
        <v>392</v>
      </c>
      <c r="C39" s="17" t="s">
        <v>393</v>
      </c>
      <c r="D39" s="17" t="s">
        <v>374</v>
      </c>
      <c r="E39" s="21">
        <v>2403</v>
      </c>
      <c r="F39" s="22">
        <v>67.151835000000005</v>
      </c>
      <c r="G39" s="167">
        <v>9.6318404413651571E-3</v>
      </c>
      <c r="H39" s="174"/>
      <c r="I39" s="172"/>
    </row>
    <row r="40" spans="1:9" ht="13.35" customHeight="1">
      <c r="A40" s="5" t="s">
        <v>401</v>
      </c>
      <c r="B40" s="20" t="s">
        <v>421</v>
      </c>
      <c r="C40" s="17" t="s">
        <v>422</v>
      </c>
      <c r="D40" s="17" t="s">
        <v>423</v>
      </c>
      <c r="E40" s="21">
        <v>4531</v>
      </c>
      <c r="F40" s="22">
        <v>66.089166000000006</v>
      </c>
      <c r="G40" s="167">
        <v>9.4794178270019742E-3</v>
      </c>
      <c r="H40" s="174"/>
      <c r="I40" s="172"/>
    </row>
    <row r="41" spans="1:9" ht="13.35" customHeight="1">
      <c r="A41" s="5" t="s">
        <v>404</v>
      </c>
      <c r="B41" s="20" t="s">
        <v>286</v>
      </c>
      <c r="C41" s="17" t="s">
        <v>287</v>
      </c>
      <c r="D41" s="17" t="s">
        <v>178</v>
      </c>
      <c r="E41" s="21">
        <v>3641</v>
      </c>
      <c r="F41" s="22">
        <v>63.615552000000001</v>
      </c>
      <c r="G41" s="167">
        <v>9.1246180607479771E-3</v>
      </c>
      <c r="H41" s="174"/>
      <c r="I41" s="172"/>
    </row>
    <row r="42" spans="1:9" ht="13.35" customHeight="1">
      <c r="A42" s="5" t="s">
        <v>407</v>
      </c>
      <c r="B42" s="20" t="s">
        <v>276</v>
      </c>
      <c r="C42" s="17" t="s">
        <v>277</v>
      </c>
      <c r="D42" s="17" t="s">
        <v>217</v>
      </c>
      <c r="E42" s="21">
        <v>865</v>
      </c>
      <c r="F42" s="22">
        <v>61.492849999999997</v>
      </c>
      <c r="G42" s="167">
        <v>8.8201509234230365E-3</v>
      </c>
      <c r="H42" s="174"/>
      <c r="I42" s="172"/>
    </row>
    <row r="43" spans="1:9" ht="13.35" customHeight="1">
      <c r="A43" s="5" t="s">
        <v>317</v>
      </c>
      <c r="B43" s="20" t="s">
        <v>205</v>
      </c>
      <c r="C43" s="17" t="s">
        <v>206</v>
      </c>
      <c r="D43" s="17" t="s">
        <v>207</v>
      </c>
      <c r="E43" s="21">
        <v>1427</v>
      </c>
      <c r="F43" s="22">
        <v>61.293931000000001</v>
      </c>
      <c r="G43" s="167">
        <v>8.7916192225580368E-3</v>
      </c>
      <c r="H43" s="174"/>
      <c r="I43" s="172"/>
    </row>
    <row r="44" spans="1:9" ht="13.35" customHeight="1">
      <c r="A44" s="5" t="s">
        <v>410</v>
      </c>
      <c r="B44" s="20" t="s">
        <v>318</v>
      </c>
      <c r="C44" s="17" t="s">
        <v>319</v>
      </c>
      <c r="D44" s="17" t="s">
        <v>192</v>
      </c>
      <c r="E44" s="21">
        <v>4012</v>
      </c>
      <c r="F44" s="22">
        <v>59.116819999999997</v>
      </c>
      <c r="G44" s="167">
        <v>8.479347997577498E-3</v>
      </c>
      <c r="H44" s="174"/>
      <c r="I44" s="172"/>
    </row>
    <row r="45" spans="1:9" ht="13.35" customHeight="1">
      <c r="A45" s="5" t="s">
        <v>414</v>
      </c>
      <c r="B45" s="20" t="s">
        <v>395</v>
      </c>
      <c r="C45" s="17" t="s">
        <v>396</v>
      </c>
      <c r="D45" s="17" t="s">
        <v>182</v>
      </c>
      <c r="E45" s="21">
        <v>1398</v>
      </c>
      <c r="F45" s="22">
        <v>57.941507999999999</v>
      </c>
      <c r="G45" s="167">
        <v>8.3107685737565141E-3</v>
      </c>
      <c r="H45" s="174"/>
      <c r="I45" s="172"/>
    </row>
    <row r="46" spans="1:9" ht="13.35" customHeight="1">
      <c r="A46" s="5" t="s">
        <v>417</v>
      </c>
      <c r="B46" s="20" t="s">
        <v>425</v>
      </c>
      <c r="C46" s="17" t="s">
        <v>426</v>
      </c>
      <c r="D46" s="17" t="s">
        <v>291</v>
      </c>
      <c r="E46" s="21">
        <v>2838</v>
      </c>
      <c r="F46" s="22">
        <v>51.623220000000003</v>
      </c>
      <c r="G46" s="167">
        <v>7.4045127450276024E-3</v>
      </c>
      <c r="H46" s="174"/>
      <c r="I46" s="172"/>
    </row>
    <row r="47" spans="1:9" ht="13.35" customHeight="1">
      <c r="A47" s="5" t="s">
        <v>420</v>
      </c>
      <c r="B47" s="20" t="s">
        <v>402</v>
      </c>
      <c r="C47" s="17" t="s">
        <v>403</v>
      </c>
      <c r="D47" s="17" t="s">
        <v>178</v>
      </c>
      <c r="E47" s="21">
        <v>20725</v>
      </c>
      <c r="F47" s="22">
        <v>51.060182500000003</v>
      </c>
      <c r="G47" s="167">
        <v>7.3237541572316748E-3</v>
      </c>
      <c r="H47" s="174"/>
      <c r="I47" s="172"/>
    </row>
    <row r="48" spans="1:9" ht="13.35" customHeight="1">
      <c r="A48" s="5" t="s">
        <v>288</v>
      </c>
      <c r="B48" s="20" t="s">
        <v>432</v>
      </c>
      <c r="C48" s="17" t="s">
        <v>433</v>
      </c>
      <c r="D48" s="17" t="s">
        <v>223</v>
      </c>
      <c r="E48" s="21">
        <v>3850</v>
      </c>
      <c r="F48" s="22">
        <v>50.931649999999998</v>
      </c>
      <c r="G48" s="167">
        <v>7.3053182569836807E-3</v>
      </c>
      <c r="H48" s="174"/>
      <c r="I48" s="172"/>
    </row>
    <row r="49" spans="1:9" ht="13.35" customHeight="1">
      <c r="A49" s="5" t="s">
        <v>424</v>
      </c>
      <c r="B49" s="20" t="s">
        <v>428</v>
      </c>
      <c r="C49" s="17" t="s">
        <v>429</v>
      </c>
      <c r="D49" s="17" t="s">
        <v>430</v>
      </c>
      <c r="E49" s="21">
        <v>645</v>
      </c>
      <c r="F49" s="22">
        <v>49.255425000000002</v>
      </c>
      <c r="G49" s="167">
        <v>7.0648909962271085E-3</v>
      </c>
      <c r="H49" s="174"/>
      <c r="I49" s="172"/>
    </row>
    <row r="50" spans="1:9" ht="13.35" customHeight="1">
      <c r="A50" s="5" t="s">
        <v>427</v>
      </c>
      <c r="B50" s="20" t="s">
        <v>435</v>
      </c>
      <c r="C50" s="17" t="s">
        <v>436</v>
      </c>
      <c r="D50" s="17" t="s">
        <v>306</v>
      </c>
      <c r="E50" s="21">
        <v>4114</v>
      </c>
      <c r="F50" s="22">
        <v>47.088844000000002</v>
      </c>
      <c r="G50" s="167">
        <v>6.7541301287795796E-3</v>
      </c>
      <c r="H50" s="174"/>
      <c r="I50" s="172"/>
    </row>
    <row r="51" spans="1:9" ht="13.35" customHeight="1">
      <c r="A51" s="5" t="s">
        <v>431</v>
      </c>
      <c r="B51" s="20" t="s">
        <v>562</v>
      </c>
      <c r="C51" s="17" t="s">
        <v>563</v>
      </c>
      <c r="D51" s="17" t="s">
        <v>430</v>
      </c>
      <c r="E51" s="21">
        <v>4702</v>
      </c>
      <c r="F51" s="22">
        <v>46.693210999999998</v>
      </c>
      <c r="G51" s="167">
        <v>6.6973829984987967E-3</v>
      </c>
      <c r="H51" s="174"/>
      <c r="I51" s="172"/>
    </row>
    <row r="52" spans="1:9" ht="13.35" customHeight="1">
      <c r="A52" s="5" t="s">
        <v>434</v>
      </c>
      <c r="B52" s="20" t="s">
        <v>418</v>
      </c>
      <c r="C52" s="17" t="s">
        <v>419</v>
      </c>
      <c r="D52" s="17" t="s">
        <v>223</v>
      </c>
      <c r="E52" s="21">
        <v>3555</v>
      </c>
      <c r="F52" s="22">
        <v>46.556280000000001</v>
      </c>
      <c r="G52" s="167">
        <v>6.6777424697853733E-3</v>
      </c>
      <c r="H52" s="174"/>
      <c r="I52" s="172"/>
    </row>
    <row r="53" spans="1:9" ht="13.35" customHeight="1">
      <c r="A53" s="5" t="s">
        <v>300</v>
      </c>
      <c r="B53" s="20" t="s">
        <v>554</v>
      </c>
      <c r="C53" s="17" t="s">
        <v>216</v>
      </c>
      <c r="D53" s="17" t="s">
        <v>217</v>
      </c>
      <c r="E53" s="21">
        <v>13235</v>
      </c>
      <c r="F53" s="22">
        <v>45.204142500000003</v>
      </c>
      <c r="G53" s="167">
        <v>6.483800298960311E-3</v>
      </c>
      <c r="H53" s="174"/>
      <c r="I53" s="172"/>
    </row>
    <row r="54" spans="1:9" ht="13.35" customHeight="1">
      <c r="A54" s="5" t="s">
        <v>437</v>
      </c>
      <c r="B54" s="20" t="s">
        <v>289</v>
      </c>
      <c r="C54" s="17" t="s">
        <v>290</v>
      </c>
      <c r="D54" s="17" t="s">
        <v>291</v>
      </c>
      <c r="E54" s="21">
        <v>6796</v>
      </c>
      <c r="F54" s="22">
        <v>39.885724000000003</v>
      </c>
      <c r="G54" s="167">
        <v>5.7209595159436648E-3</v>
      </c>
      <c r="H54" s="174"/>
      <c r="I54" s="172"/>
    </row>
    <row r="55" spans="1:9" ht="13.35" customHeight="1">
      <c r="A55" s="1"/>
      <c r="B55" s="20" t="s">
        <v>438</v>
      </c>
      <c r="C55" s="17" t="s">
        <v>439</v>
      </c>
      <c r="D55" s="17" t="s">
        <v>440</v>
      </c>
      <c r="E55" s="21">
        <v>1642</v>
      </c>
      <c r="F55" s="22">
        <v>39.545928000000004</v>
      </c>
      <c r="G55" s="167">
        <v>5.6722212967332125E-3</v>
      </c>
      <c r="H55" s="174"/>
      <c r="I55" s="172"/>
    </row>
    <row r="56" spans="1:9" ht="13.35" customHeight="1">
      <c r="A56" s="1"/>
      <c r="B56" s="20" t="s">
        <v>301</v>
      </c>
      <c r="C56" s="17" t="s">
        <v>302</v>
      </c>
      <c r="D56" s="17" t="s">
        <v>192</v>
      </c>
      <c r="E56" s="21">
        <v>18060</v>
      </c>
      <c r="F56" s="22">
        <v>36.237389999999998</v>
      </c>
      <c r="G56" s="167">
        <v>5.197665238656864E-3</v>
      </c>
      <c r="H56" s="174"/>
      <c r="I56" s="172"/>
    </row>
    <row r="57" spans="1:9" ht="13.35" customHeight="1">
      <c r="A57" s="1"/>
      <c r="B57" s="16" t="s">
        <v>22</v>
      </c>
      <c r="C57" s="17"/>
      <c r="D57" s="17"/>
      <c r="E57" s="17"/>
      <c r="F57" s="24">
        <v>6930.5451392000004</v>
      </c>
      <c r="G57" s="168">
        <v>0.99407417462908165</v>
      </c>
      <c r="H57" s="173"/>
      <c r="I57" s="172"/>
    </row>
    <row r="58" spans="1:9" ht="13.35" customHeight="1">
      <c r="A58" s="1"/>
      <c r="B58" s="27" t="s">
        <v>23</v>
      </c>
      <c r="C58" s="28"/>
      <c r="D58" s="28"/>
      <c r="E58" s="28"/>
      <c r="F58" s="29" t="s">
        <v>24</v>
      </c>
      <c r="G58" s="169" t="s">
        <v>24</v>
      </c>
      <c r="H58" s="173"/>
      <c r="I58" s="172"/>
    </row>
    <row r="59" spans="1:9" ht="13.35" customHeight="1">
      <c r="A59" s="5" t="s">
        <v>119</v>
      </c>
      <c r="B59" s="27" t="s">
        <v>22</v>
      </c>
      <c r="C59" s="28"/>
      <c r="D59" s="28"/>
      <c r="E59" s="28"/>
      <c r="F59" s="29" t="s">
        <v>24</v>
      </c>
      <c r="G59" s="169" t="s">
        <v>24</v>
      </c>
      <c r="H59" s="173"/>
      <c r="I59" s="172"/>
    </row>
    <row r="60" spans="1:9" ht="13.35" customHeight="1">
      <c r="A60" s="1"/>
      <c r="B60" s="27" t="s">
        <v>551</v>
      </c>
      <c r="C60" s="30"/>
      <c r="D60" s="28"/>
      <c r="E60" s="30"/>
      <c r="F60" s="24">
        <v>6930.5451392000004</v>
      </c>
      <c r="G60" s="168">
        <v>0.99407417462908165</v>
      </c>
      <c r="H60" s="173"/>
      <c r="I60" s="172"/>
    </row>
    <row r="61" spans="1:9" ht="13.35" customHeight="1">
      <c r="A61" s="1"/>
      <c r="B61" s="16" t="s">
        <v>115</v>
      </c>
      <c r="C61" s="17"/>
      <c r="D61" s="17"/>
      <c r="E61" s="17"/>
      <c r="F61" s="17"/>
      <c r="G61" s="166"/>
      <c r="H61" s="171"/>
      <c r="I61" s="172"/>
    </row>
    <row r="62" spans="1:9" ht="13.35" customHeight="1">
      <c r="A62" s="1"/>
      <c r="B62" s="20" t="s">
        <v>117</v>
      </c>
      <c r="C62" s="17"/>
      <c r="D62" s="17" t="s">
        <v>118</v>
      </c>
      <c r="E62" s="21"/>
      <c r="F62" s="22">
        <v>28.487689</v>
      </c>
      <c r="G62" s="167">
        <v>4.0860964557593001E-3</v>
      </c>
      <c r="H62" s="174"/>
      <c r="I62" s="172"/>
    </row>
    <row r="63" spans="1:9">
      <c r="B63" s="16" t="s">
        <v>22</v>
      </c>
      <c r="C63" s="17"/>
      <c r="D63" s="17"/>
      <c r="E63" s="17"/>
      <c r="F63" s="24">
        <v>28.487689</v>
      </c>
      <c r="G63" s="168">
        <v>4.0860964557593001E-3</v>
      </c>
      <c r="H63" s="173"/>
      <c r="I63" s="172"/>
    </row>
    <row r="64" spans="1:9">
      <c r="B64" s="27" t="s">
        <v>551</v>
      </c>
      <c r="C64" s="30"/>
      <c r="D64" s="28"/>
      <c r="E64" s="30"/>
      <c r="F64" s="24">
        <v>28.487689</v>
      </c>
      <c r="G64" s="168">
        <v>4.0860964557593001E-3</v>
      </c>
      <c r="H64" s="173"/>
      <c r="I64" s="172"/>
    </row>
    <row r="65" spans="2:9">
      <c r="B65" s="27" t="s">
        <v>120</v>
      </c>
      <c r="C65" s="17"/>
      <c r="D65" s="28"/>
      <c r="E65" s="17"/>
      <c r="F65" s="24">
        <v>12.826330887389711</v>
      </c>
      <c r="G65" s="168">
        <v>1.8397289151590758E-3</v>
      </c>
      <c r="H65" s="173"/>
      <c r="I65" s="172"/>
    </row>
    <row r="66" spans="2:9" ht="15.75" thickBot="1">
      <c r="B66" s="32" t="s">
        <v>121</v>
      </c>
      <c r="C66" s="33"/>
      <c r="D66" s="33"/>
      <c r="E66" s="33"/>
      <c r="F66" s="34">
        <v>6971.8591590873893</v>
      </c>
      <c r="G66" s="170">
        <v>1</v>
      </c>
      <c r="H66" s="173"/>
      <c r="I66" s="172"/>
    </row>
    <row r="67" spans="2:9">
      <c r="B67" s="37" t="s">
        <v>118</v>
      </c>
      <c r="C67" s="12"/>
      <c r="D67" s="12"/>
      <c r="E67" s="12"/>
      <c r="F67" s="12"/>
      <c r="G67" s="12"/>
      <c r="H67" s="12"/>
    </row>
    <row r="68" spans="2:9" ht="15.75" thickBot="1"/>
    <row r="69" spans="2:9">
      <c r="B69" s="82"/>
      <c r="C69" s="39"/>
      <c r="D69" s="39"/>
      <c r="E69" s="40"/>
      <c r="F69" s="39"/>
      <c r="G69" s="83"/>
      <c r="H69" s="42"/>
    </row>
    <row r="70" spans="2:9">
      <c r="B70" s="43" t="s">
        <v>721</v>
      </c>
      <c r="C70" s="44"/>
      <c r="D70" s="45"/>
      <c r="E70" s="84"/>
      <c r="F70" s="71"/>
      <c r="G70" s="72"/>
      <c r="H70" s="49"/>
    </row>
    <row r="71" spans="2:9">
      <c r="B71" s="43" t="s">
        <v>722</v>
      </c>
      <c r="C71" s="53" t="s">
        <v>723</v>
      </c>
      <c r="D71" s="45"/>
      <c r="E71" s="84"/>
      <c r="F71" s="71"/>
      <c r="G71" s="72"/>
      <c r="H71" s="49"/>
    </row>
    <row r="72" spans="2:9">
      <c r="B72" s="43" t="s">
        <v>724</v>
      </c>
      <c r="C72" s="85"/>
      <c r="D72" s="45"/>
      <c r="E72" s="84"/>
      <c r="F72" s="71"/>
      <c r="G72" s="72"/>
      <c r="H72" s="49"/>
    </row>
    <row r="73" spans="2:9">
      <c r="B73" s="52" t="s">
        <v>758</v>
      </c>
      <c r="C73" s="93">
        <v>12.824400000000001</v>
      </c>
      <c r="D73" s="87"/>
      <c r="E73" s="84"/>
      <c r="F73" s="48"/>
      <c r="G73" s="72"/>
      <c r="H73" s="49"/>
    </row>
    <row r="74" spans="2:9">
      <c r="B74" s="52" t="s">
        <v>759</v>
      </c>
      <c r="C74" s="93">
        <v>12.824400000000001</v>
      </c>
      <c r="D74" s="87"/>
      <c r="E74" s="84"/>
      <c r="F74" s="48"/>
      <c r="G74" s="72"/>
      <c r="H74" s="49"/>
    </row>
    <row r="75" spans="2:9">
      <c r="B75" s="52" t="s">
        <v>760</v>
      </c>
      <c r="C75" s="93">
        <v>12.7203</v>
      </c>
      <c r="D75" s="87"/>
      <c r="E75" s="84"/>
      <c r="F75" s="48"/>
      <c r="G75" s="72"/>
      <c r="H75" s="49"/>
    </row>
    <row r="76" spans="2:9">
      <c r="B76" s="52" t="s">
        <v>761</v>
      </c>
      <c r="C76" s="93">
        <v>12.7203</v>
      </c>
      <c r="D76" s="87"/>
      <c r="E76" s="84"/>
      <c r="F76" s="48"/>
      <c r="G76" s="72"/>
      <c r="H76" s="49"/>
    </row>
    <row r="77" spans="2:9">
      <c r="B77" s="52" t="s">
        <v>733</v>
      </c>
      <c r="C77" s="44"/>
      <c r="D77" s="45"/>
      <c r="E77" s="84"/>
      <c r="F77" s="48"/>
      <c r="G77" s="72"/>
      <c r="H77" s="49"/>
    </row>
    <row r="78" spans="2:9">
      <c r="B78" s="52" t="s">
        <v>758</v>
      </c>
      <c r="C78" s="98">
        <v>13.565799999999999</v>
      </c>
      <c r="D78" s="45"/>
      <c r="E78" s="84"/>
      <c r="F78" s="48"/>
      <c r="G78" s="72"/>
      <c r="H78" s="49"/>
    </row>
    <row r="79" spans="2:9">
      <c r="B79" s="52" t="s">
        <v>759</v>
      </c>
      <c r="C79" s="98">
        <v>13.565799999999999</v>
      </c>
      <c r="D79" s="45"/>
      <c r="E79" s="84"/>
      <c r="F79" s="45"/>
      <c r="G79" s="72"/>
      <c r="H79" s="49"/>
    </row>
    <row r="80" spans="2:9">
      <c r="B80" s="52" t="s">
        <v>760</v>
      </c>
      <c r="C80" s="98">
        <v>13.453099999999999</v>
      </c>
      <c r="D80" s="45"/>
      <c r="E80" s="84"/>
      <c r="F80" s="48"/>
      <c r="G80" s="72"/>
      <c r="H80" s="49"/>
    </row>
    <row r="81" spans="2:8">
      <c r="B81" s="52" t="s">
        <v>761</v>
      </c>
      <c r="C81" s="98">
        <v>13.453099999999999</v>
      </c>
      <c r="D81" s="45"/>
      <c r="E81" s="84"/>
      <c r="F81" s="48"/>
      <c r="G81" s="72"/>
      <c r="H81" s="49"/>
    </row>
    <row r="82" spans="2:8">
      <c r="B82" s="43" t="s">
        <v>769</v>
      </c>
      <c r="C82" s="50" t="s">
        <v>723</v>
      </c>
      <c r="D82" s="45"/>
      <c r="E82" s="84"/>
      <c r="F82" s="48"/>
      <c r="G82" s="72"/>
      <c r="H82" s="49"/>
    </row>
    <row r="83" spans="2:8">
      <c r="B83" s="43" t="s">
        <v>770</v>
      </c>
      <c r="C83" s="50" t="s">
        <v>723</v>
      </c>
      <c r="D83" s="45"/>
      <c r="E83" s="84"/>
      <c r="F83" s="48"/>
      <c r="G83" s="72"/>
      <c r="H83" s="49"/>
    </row>
    <row r="84" spans="2:8">
      <c r="B84" s="43" t="s">
        <v>771</v>
      </c>
      <c r="C84" s="50" t="s">
        <v>723</v>
      </c>
      <c r="D84" s="45"/>
      <c r="E84" s="84"/>
      <c r="F84" s="48"/>
      <c r="G84" s="72"/>
      <c r="H84" s="49"/>
    </row>
    <row r="85" spans="2:8">
      <c r="B85" s="43" t="s">
        <v>762</v>
      </c>
      <c r="C85" s="59">
        <v>0.13410613874489558</v>
      </c>
      <c r="D85" s="45"/>
      <c r="E85" s="84"/>
      <c r="F85" s="48"/>
      <c r="G85" s="72"/>
      <c r="H85" s="49"/>
    </row>
    <row r="86" spans="2:8">
      <c r="B86" s="43" t="s">
        <v>739</v>
      </c>
      <c r="C86" s="50" t="s">
        <v>723</v>
      </c>
      <c r="D86" s="45"/>
      <c r="E86" s="84"/>
      <c r="F86" s="48"/>
      <c r="G86" s="72"/>
      <c r="H86" s="49"/>
    </row>
    <row r="87" spans="2:8">
      <c r="B87" s="43" t="s">
        <v>763</v>
      </c>
      <c r="C87" s="50" t="s">
        <v>723</v>
      </c>
      <c r="D87" s="44"/>
      <c r="E87" s="84"/>
      <c r="F87" s="48"/>
      <c r="G87" s="72"/>
      <c r="H87" s="49"/>
    </row>
    <row r="88" spans="2:8">
      <c r="B88" s="43" t="s">
        <v>773</v>
      </c>
      <c r="C88" s="50" t="s">
        <v>723</v>
      </c>
      <c r="D88" s="48"/>
      <c r="E88" s="73"/>
      <c r="F88" s="48"/>
      <c r="G88" s="72"/>
      <c r="H88" s="49"/>
    </row>
    <row r="89" spans="2:8">
      <c r="B89" s="43" t="s">
        <v>745</v>
      </c>
      <c r="C89" s="50" t="s">
        <v>723</v>
      </c>
      <c r="D89" s="48"/>
      <c r="E89" s="73"/>
      <c r="F89" s="48"/>
      <c r="G89" s="72"/>
      <c r="H89" s="49"/>
    </row>
    <row r="90" spans="2:8">
      <c r="B90" s="43"/>
      <c r="C90" s="48"/>
      <c r="D90" s="48"/>
      <c r="E90" s="73"/>
      <c r="F90" s="48"/>
      <c r="G90" s="72"/>
      <c r="H90" s="49"/>
    </row>
    <row r="91" spans="2:8" ht="15.75" thickBot="1">
      <c r="B91" s="60"/>
      <c r="C91" s="65"/>
      <c r="D91" s="65"/>
      <c r="E91" s="80"/>
      <c r="F91" s="65"/>
      <c r="G91" s="81"/>
      <c r="H91" s="66"/>
    </row>
    <row r="93" spans="2:8">
      <c r="B93" s="178" t="s">
        <v>818</v>
      </c>
      <c r="C93" s="113"/>
      <c r="D93" s="113"/>
      <c r="E93" s="113"/>
      <c r="F93" s="113"/>
      <c r="G93" s="113"/>
    </row>
    <row r="94" spans="2:8">
      <c r="B94" s="246"/>
      <c r="C94" s="246"/>
      <c r="D94" s="246"/>
      <c r="E94" s="247"/>
      <c r="F94" s="247"/>
      <c r="G94" s="247"/>
    </row>
    <row r="95" spans="2:8" ht="15.75" thickBot="1">
      <c r="B95" s="193" t="s">
        <v>819</v>
      </c>
      <c r="C95" s="194"/>
      <c r="D95" s="194"/>
      <c r="E95" s="248"/>
      <c r="F95" s="248"/>
      <c r="G95" s="248"/>
    </row>
    <row r="96" spans="2:8" ht="15.75" thickBot="1">
      <c r="B96" s="195" t="s">
        <v>833</v>
      </c>
      <c r="C96" s="249"/>
      <c r="D96" s="250"/>
      <c r="E96" s="253" t="s">
        <v>837</v>
      </c>
      <c r="F96" s="236"/>
      <c r="G96" s="240"/>
    </row>
    <row r="97" spans="2:7" ht="168.75" customHeight="1" thickBot="1">
      <c r="B97" s="192" t="s">
        <v>838</v>
      </c>
      <c r="C97" s="251"/>
      <c r="D97" s="252"/>
      <c r="E97" s="241"/>
      <c r="F97" s="238"/>
      <c r="G97" s="242"/>
    </row>
    <row r="98" spans="2:7">
      <c r="B98" s="244" t="s">
        <v>839</v>
      </c>
      <c r="C98" s="244"/>
      <c r="D98" s="244"/>
      <c r="E98" s="244"/>
      <c r="F98" s="244"/>
      <c r="G98" s="244"/>
    </row>
  </sheetData>
  <mergeCells count="7">
    <mergeCell ref="B98:D98"/>
    <mergeCell ref="E98:G98"/>
    <mergeCell ref="B1:H1"/>
    <mergeCell ref="B94:D94"/>
    <mergeCell ref="E94:G95"/>
    <mergeCell ref="C96:D97"/>
    <mergeCell ref="E96:G97"/>
  </mergeCells>
  <conditionalFormatting sqref="F63:F64">
    <cfRule type="cellIs" dxfId="3" priority="2" operator="equal">
      <formula>TRUE</formula>
    </cfRule>
  </conditionalFormatting>
  <conditionalFormatting sqref="F93:F94">
    <cfRule type="cellIs" dxfId="2"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I104"/>
  <sheetViews>
    <sheetView topLeftCell="A100" workbookViewId="0">
      <selection activeCell="I103" sqref="I103"/>
    </sheetView>
  </sheetViews>
  <sheetFormatPr defaultRowHeight="15"/>
  <cols>
    <col min="1" max="1" width="3.42578125" customWidth="1"/>
    <col min="2" max="2" width="50" customWidth="1"/>
    <col min="3" max="3" width="16.5703125" customWidth="1"/>
    <col min="4" max="4" width="33.42578125" customWidth="1"/>
    <col min="5" max="8" width="16.5703125" customWidth="1"/>
  </cols>
  <sheetData>
    <row r="1" spans="1:9" ht="16.149999999999999" customHeight="1">
      <c r="A1" s="12"/>
      <c r="B1" s="183" t="s">
        <v>840</v>
      </c>
      <c r="C1" s="12"/>
      <c r="D1" s="12"/>
      <c r="E1" s="12"/>
      <c r="F1" s="12"/>
      <c r="G1" s="12"/>
      <c r="H1" s="12"/>
    </row>
    <row r="2" spans="1:9" ht="13.35" customHeight="1">
      <c r="A2" s="1"/>
      <c r="B2" s="3"/>
      <c r="C2" s="1"/>
      <c r="D2" s="1"/>
      <c r="E2" s="1"/>
      <c r="F2" s="1"/>
      <c r="G2" s="1"/>
      <c r="H2" s="1"/>
    </row>
    <row r="3" spans="1:9" ht="13.35" customHeight="1" thickBot="1">
      <c r="A3" s="4"/>
      <c r="B3" s="11" t="s">
        <v>720</v>
      </c>
      <c r="C3" s="12"/>
      <c r="D3" s="12"/>
      <c r="E3" s="12"/>
      <c r="F3" s="12"/>
      <c r="G3" s="12"/>
      <c r="H3" s="12"/>
    </row>
    <row r="4" spans="1:9" ht="36">
      <c r="A4" s="1"/>
      <c r="B4" s="13" t="s">
        <v>0</v>
      </c>
      <c r="C4" s="14" t="s">
        <v>1</v>
      </c>
      <c r="D4" s="15" t="s">
        <v>162</v>
      </c>
      <c r="E4" s="15" t="s">
        <v>3</v>
      </c>
      <c r="F4" s="15" t="s">
        <v>4</v>
      </c>
      <c r="G4" s="165" t="s">
        <v>5</v>
      </c>
      <c r="H4" s="164" t="s">
        <v>552</v>
      </c>
      <c r="I4" s="164" t="s">
        <v>815</v>
      </c>
    </row>
    <row r="5" spans="1:9" ht="13.35" customHeight="1">
      <c r="A5" s="1"/>
      <c r="B5" s="16" t="s">
        <v>163</v>
      </c>
      <c r="C5" s="17"/>
      <c r="D5" s="17"/>
      <c r="E5" s="17"/>
      <c r="F5" s="17"/>
      <c r="G5" s="166"/>
      <c r="H5" s="171"/>
      <c r="I5" s="172"/>
    </row>
    <row r="6" spans="1:9" ht="13.35" customHeight="1">
      <c r="A6" s="1"/>
      <c r="B6" s="16" t="s">
        <v>7</v>
      </c>
      <c r="C6" s="17"/>
      <c r="D6" s="17"/>
      <c r="E6" s="17"/>
      <c r="F6" s="17"/>
      <c r="G6" s="166"/>
      <c r="H6" s="171"/>
      <c r="I6" s="172"/>
    </row>
    <row r="7" spans="1:9" ht="13.35" customHeight="1">
      <c r="A7" s="5" t="s">
        <v>164</v>
      </c>
      <c r="B7" s="20" t="s">
        <v>169</v>
      </c>
      <c r="C7" s="17" t="s">
        <v>170</v>
      </c>
      <c r="D7" s="17" t="s">
        <v>167</v>
      </c>
      <c r="E7" s="21">
        <v>739071</v>
      </c>
      <c r="F7" s="22">
        <v>9337.423014</v>
      </c>
      <c r="G7" s="167">
        <v>4.6830215852497539E-2</v>
      </c>
      <c r="H7" s="174"/>
      <c r="I7" s="172"/>
    </row>
    <row r="8" spans="1:9" ht="13.35" customHeight="1">
      <c r="A8" s="5" t="s">
        <v>175</v>
      </c>
      <c r="B8" s="20" t="s">
        <v>225</v>
      </c>
      <c r="C8" s="17" t="s">
        <v>226</v>
      </c>
      <c r="D8" s="17" t="s">
        <v>203</v>
      </c>
      <c r="E8" s="21">
        <v>208475</v>
      </c>
      <c r="F8" s="22">
        <v>9310.9104499999994</v>
      </c>
      <c r="G8" s="167">
        <v>4.669724671389671E-2</v>
      </c>
      <c r="H8" s="174"/>
      <c r="I8" s="172"/>
    </row>
    <row r="9" spans="1:9" ht="13.35" customHeight="1">
      <c r="A9" s="5" t="s">
        <v>179</v>
      </c>
      <c r="B9" s="20" t="s">
        <v>184</v>
      </c>
      <c r="C9" s="17" t="s">
        <v>185</v>
      </c>
      <c r="D9" s="17" t="s">
        <v>15</v>
      </c>
      <c r="E9" s="21">
        <v>188841</v>
      </c>
      <c r="F9" s="22">
        <v>7580.0777399999997</v>
      </c>
      <c r="G9" s="167">
        <v>3.8016557267533016E-2</v>
      </c>
      <c r="H9" s="174"/>
      <c r="I9" s="172"/>
    </row>
    <row r="10" spans="1:9" ht="13.35" customHeight="1">
      <c r="A10" s="5" t="s">
        <v>183</v>
      </c>
      <c r="B10" s="20" t="s">
        <v>355</v>
      </c>
      <c r="C10" s="17" t="s">
        <v>604</v>
      </c>
      <c r="D10" s="17" t="s">
        <v>167</v>
      </c>
      <c r="E10" s="21">
        <v>1911343</v>
      </c>
      <c r="F10" s="22">
        <v>7326.1777190000003</v>
      </c>
      <c r="G10" s="167">
        <v>3.674316601487624E-2</v>
      </c>
      <c r="H10" s="174"/>
      <c r="I10" s="172"/>
    </row>
    <row r="11" spans="1:9" ht="13.35" customHeight="1">
      <c r="A11" s="5" t="s">
        <v>168</v>
      </c>
      <c r="B11" s="20" t="s">
        <v>194</v>
      </c>
      <c r="C11" s="17" t="s">
        <v>195</v>
      </c>
      <c r="D11" s="17" t="s">
        <v>174</v>
      </c>
      <c r="E11" s="21">
        <v>1776248</v>
      </c>
      <c r="F11" s="22">
        <v>7281.7286759999997</v>
      </c>
      <c r="G11" s="167">
        <v>3.6520239595562692E-2</v>
      </c>
      <c r="H11" s="174"/>
      <c r="I11" s="172"/>
    </row>
    <row r="12" spans="1:9" ht="13.35" customHeight="1">
      <c r="A12" s="5" t="s">
        <v>224</v>
      </c>
      <c r="B12" s="20" t="s">
        <v>236</v>
      </c>
      <c r="C12" s="17" t="s">
        <v>237</v>
      </c>
      <c r="D12" s="17" t="s">
        <v>167</v>
      </c>
      <c r="E12" s="21">
        <v>534710</v>
      </c>
      <c r="F12" s="22">
        <v>6781.7269299999998</v>
      </c>
      <c r="G12" s="167">
        <v>3.4012568083123099E-2</v>
      </c>
      <c r="H12" s="174"/>
      <c r="I12" s="172"/>
    </row>
    <row r="13" spans="1:9" ht="13.35" customHeight="1">
      <c r="A13" s="5" t="s">
        <v>186</v>
      </c>
      <c r="B13" s="20" t="s">
        <v>187</v>
      </c>
      <c r="C13" s="17" t="s">
        <v>188</v>
      </c>
      <c r="D13" s="17" t="s">
        <v>178</v>
      </c>
      <c r="E13" s="21">
        <v>433183</v>
      </c>
      <c r="F13" s="22">
        <v>6770.2171070000004</v>
      </c>
      <c r="G13" s="167">
        <v>3.395484257419993E-2</v>
      </c>
      <c r="H13" s="174"/>
      <c r="I13" s="172"/>
    </row>
    <row r="14" spans="1:9" ht="13.35" customHeight="1">
      <c r="A14" s="5" t="s">
        <v>299</v>
      </c>
      <c r="B14" s="20" t="s">
        <v>568</v>
      </c>
      <c r="C14" s="17" t="s">
        <v>555</v>
      </c>
      <c r="D14" s="17" t="s">
        <v>556</v>
      </c>
      <c r="E14" s="21">
        <v>1606486</v>
      </c>
      <c r="F14" s="22">
        <v>6584.9861140000003</v>
      </c>
      <c r="G14" s="167">
        <v>3.302584884951202E-2</v>
      </c>
      <c r="H14" s="174"/>
      <c r="I14" s="172"/>
    </row>
    <row r="15" spans="1:9" ht="13.35" customHeight="1">
      <c r="A15" s="5" t="s">
        <v>171</v>
      </c>
      <c r="B15" s="20" t="s">
        <v>172</v>
      </c>
      <c r="C15" s="17" t="s">
        <v>173</v>
      </c>
      <c r="D15" s="17" t="s">
        <v>174</v>
      </c>
      <c r="E15" s="21">
        <v>322145</v>
      </c>
      <c r="F15" s="22">
        <v>6078.2318599999999</v>
      </c>
      <c r="G15" s="167">
        <v>3.0484311311434351E-2</v>
      </c>
      <c r="H15" s="174"/>
      <c r="I15" s="172"/>
    </row>
    <row r="16" spans="1:9" ht="13.35" customHeight="1">
      <c r="A16" s="5" t="s">
        <v>196</v>
      </c>
      <c r="B16" s="20" t="s">
        <v>442</v>
      </c>
      <c r="C16" s="17" t="s">
        <v>598</v>
      </c>
      <c r="D16" s="17" t="s">
        <v>274</v>
      </c>
      <c r="E16" s="21">
        <v>193695</v>
      </c>
      <c r="F16" s="22">
        <v>5755.646925</v>
      </c>
      <c r="G16" s="167">
        <v>2.8866442857347636E-2</v>
      </c>
      <c r="H16" s="174"/>
      <c r="I16" s="172"/>
    </row>
    <row r="17" spans="1:9" ht="13.35" customHeight="1">
      <c r="A17" s="5" t="s">
        <v>208</v>
      </c>
      <c r="B17" s="20" t="s">
        <v>197</v>
      </c>
      <c r="C17" s="17" t="s">
        <v>198</v>
      </c>
      <c r="D17" s="17" t="s">
        <v>199</v>
      </c>
      <c r="E17" s="21">
        <v>13474457</v>
      </c>
      <c r="F17" s="22">
        <v>5462.5448678000002</v>
      </c>
      <c r="G17" s="167">
        <v>2.7396440632439643E-2</v>
      </c>
      <c r="H17" s="174"/>
      <c r="I17" s="172"/>
    </row>
    <row r="18" spans="1:9" ht="13.35" customHeight="1">
      <c r="A18" s="5" t="s">
        <v>200</v>
      </c>
      <c r="B18" s="20" t="s">
        <v>240</v>
      </c>
      <c r="C18" s="17" t="s">
        <v>241</v>
      </c>
      <c r="D18" s="17" t="s">
        <v>242</v>
      </c>
      <c r="E18" s="21">
        <v>841204</v>
      </c>
      <c r="F18" s="22">
        <v>5348.7956340000001</v>
      </c>
      <c r="G18" s="167">
        <v>2.6825951198264565E-2</v>
      </c>
      <c r="H18" s="174"/>
      <c r="I18" s="172"/>
    </row>
    <row r="19" spans="1:9" ht="13.35" customHeight="1">
      <c r="A19" s="5" t="s">
        <v>204</v>
      </c>
      <c r="B19" s="20" t="s">
        <v>201</v>
      </c>
      <c r="C19" s="17" t="s">
        <v>202</v>
      </c>
      <c r="D19" s="17" t="s">
        <v>203</v>
      </c>
      <c r="E19" s="21">
        <v>519537</v>
      </c>
      <c r="F19" s="22">
        <v>5289.6659655000003</v>
      </c>
      <c r="G19" s="167">
        <v>2.6529396663358108E-2</v>
      </c>
      <c r="H19" s="174"/>
      <c r="I19" s="172"/>
    </row>
    <row r="20" spans="1:9" ht="13.35" customHeight="1">
      <c r="A20" s="5" t="s">
        <v>193</v>
      </c>
      <c r="B20" s="20" t="s">
        <v>180</v>
      </c>
      <c r="C20" s="17" t="s">
        <v>181</v>
      </c>
      <c r="D20" s="17" t="s">
        <v>182</v>
      </c>
      <c r="E20" s="21">
        <v>2093547</v>
      </c>
      <c r="F20" s="22">
        <v>5171.6891541000005</v>
      </c>
      <c r="G20" s="167">
        <v>2.5937704551394485E-2</v>
      </c>
      <c r="H20" s="174"/>
      <c r="I20" s="172"/>
    </row>
    <row r="21" spans="1:9" ht="13.35" customHeight="1">
      <c r="A21" s="5" t="s">
        <v>441</v>
      </c>
      <c r="B21" s="20" t="s">
        <v>213</v>
      </c>
      <c r="C21" s="17" t="s">
        <v>214</v>
      </c>
      <c r="D21" s="17" t="s">
        <v>203</v>
      </c>
      <c r="E21" s="21">
        <v>567955</v>
      </c>
      <c r="F21" s="22">
        <v>4619.4619924999997</v>
      </c>
      <c r="G21" s="167">
        <v>2.3168105579754704E-2</v>
      </c>
      <c r="H21" s="174"/>
      <c r="I21" s="172"/>
    </row>
    <row r="22" spans="1:9" ht="13.35" customHeight="1">
      <c r="A22" s="5" t="s">
        <v>215</v>
      </c>
      <c r="B22" s="20" t="s">
        <v>415</v>
      </c>
      <c r="C22" s="17" t="s">
        <v>416</v>
      </c>
      <c r="D22" s="17" t="s">
        <v>178</v>
      </c>
      <c r="E22" s="21">
        <v>488807</v>
      </c>
      <c r="F22" s="22">
        <v>4581.8324144999997</v>
      </c>
      <c r="G22" s="167">
        <v>2.2979380997229498E-2</v>
      </c>
      <c r="H22" s="174"/>
      <c r="I22" s="172"/>
    </row>
    <row r="23" spans="1:9" ht="13.35" customHeight="1">
      <c r="A23" s="5" t="s">
        <v>284</v>
      </c>
      <c r="B23" s="20" t="s">
        <v>176</v>
      </c>
      <c r="C23" s="17" t="s">
        <v>177</v>
      </c>
      <c r="D23" s="17" t="s">
        <v>178</v>
      </c>
      <c r="E23" s="21">
        <v>469275</v>
      </c>
      <c r="F23" s="22">
        <v>4397.1067499999999</v>
      </c>
      <c r="G23" s="167">
        <v>2.2052921659459258E-2</v>
      </c>
      <c r="H23" s="174"/>
      <c r="I23" s="172"/>
    </row>
    <row r="24" spans="1:9" ht="13.35" customHeight="1">
      <c r="A24" s="5" t="s">
        <v>296</v>
      </c>
      <c r="B24" s="20" t="s">
        <v>252</v>
      </c>
      <c r="C24" s="17" t="s">
        <v>253</v>
      </c>
      <c r="D24" s="17" t="s">
        <v>246</v>
      </c>
      <c r="E24" s="21">
        <v>94560</v>
      </c>
      <c r="F24" s="22">
        <v>4146.6451200000001</v>
      </c>
      <c r="G24" s="167">
        <v>2.0796775056902823E-2</v>
      </c>
      <c r="H24" s="174"/>
      <c r="I24" s="172"/>
    </row>
    <row r="25" spans="1:9" ht="13.35" customHeight="1">
      <c r="A25" s="5" t="s">
        <v>212</v>
      </c>
      <c r="B25" s="20" t="s">
        <v>457</v>
      </c>
      <c r="C25" s="17" t="s">
        <v>458</v>
      </c>
      <c r="D25" s="17" t="s">
        <v>423</v>
      </c>
      <c r="E25" s="21">
        <v>69984</v>
      </c>
      <c r="F25" s="22">
        <v>4007.2838400000001</v>
      </c>
      <c r="G25" s="167">
        <v>2.0097832874022691E-2</v>
      </c>
      <c r="H25" s="174"/>
      <c r="I25" s="172"/>
    </row>
    <row r="26" spans="1:9" ht="13.35" customHeight="1">
      <c r="A26" s="5" t="s">
        <v>235</v>
      </c>
      <c r="B26" s="20" t="s">
        <v>318</v>
      </c>
      <c r="C26" s="17" t="s">
        <v>319</v>
      </c>
      <c r="D26" s="17" t="s">
        <v>192</v>
      </c>
      <c r="E26" s="21">
        <v>260315</v>
      </c>
      <c r="F26" s="22">
        <v>3835.7415249999999</v>
      </c>
      <c r="G26" s="167">
        <v>1.9237492325325008E-2</v>
      </c>
      <c r="H26" s="174"/>
      <c r="I26" s="172"/>
    </row>
    <row r="27" spans="1:9" ht="13.35" customHeight="1">
      <c r="A27" s="5" t="s">
        <v>227</v>
      </c>
      <c r="B27" s="20" t="s">
        <v>360</v>
      </c>
      <c r="C27" s="17" t="s">
        <v>361</v>
      </c>
      <c r="D27" s="17" t="s">
        <v>217</v>
      </c>
      <c r="E27" s="21">
        <v>27663</v>
      </c>
      <c r="F27" s="22">
        <v>3683.0518200000001</v>
      </c>
      <c r="G27" s="167">
        <v>1.8471703752516094E-2</v>
      </c>
      <c r="H27" s="174"/>
      <c r="I27" s="172"/>
    </row>
    <row r="28" spans="1:9" ht="13.35" customHeight="1">
      <c r="A28" s="5" t="s">
        <v>281</v>
      </c>
      <c r="B28" s="20" t="s">
        <v>569</v>
      </c>
      <c r="C28" s="17" t="s">
        <v>570</v>
      </c>
      <c r="D28" s="17" t="s">
        <v>203</v>
      </c>
      <c r="E28" s="21">
        <v>1378980</v>
      </c>
      <c r="F28" s="22">
        <v>3618.4435199999998</v>
      </c>
      <c r="G28" s="167">
        <v>1.814767209728033E-2</v>
      </c>
      <c r="H28" s="174"/>
      <c r="I28" s="172"/>
    </row>
    <row r="29" spans="1:9" ht="13.35" customHeight="1">
      <c r="A29" s="5" t="s">
        <v>338</v>
      </c>
      <c r="B29" s="20" t="s">
        <v>696</v>
      </c>
      <c r="C29" s="17" t="s">
        <v>697</v>
      </c>
      <c r="D29" s="17" t="s">
        <v>223</v>
      </c>
      <c r="E29" s="21">
        <v>193248</v>
      </c>
      <c r="F29" s="22">
        <v>3358.843488</v>
      </c>
      <c r="G29" s="167">
        <v>1.6845693434040208E-2</v>
      </c>
      <c r="H29" s="174"/>
      <c r="I29" s="172"/>
    </row>
    <row r="30" spans="1:9" ht="13.35" customHeight="1">
      <c r="A30" s="5" t="s">
        <v>189</v>
      </c>
      <c r="B30" s="20" t="s">
        <v>593</v>
      </c>
      <c r="C30" s="17" t="s">
        <v>594</v>
      </c>
      <c r="D30" s="17" t="s">
        <v>274</v>
      </c>
      <c r="E30" s="21">
        <v>99934</v>
      </c>
      <c r="F30" s="22">
        <v>3288.028468</v>
      </c>
      <c r="G30" s="167">
        <v>1.6490533057646563E-2</v>
      </c>
      <c r="H30" s="174"/>
      <c r="I30" s="172"/>
    </row>
    <row r="31" spans="1:9" ht="13.35" customHeight="1">
      <c r="A31" s="5" t="s">
        <v>443</v>
      </c>
      <c r="B31" s="20" t="s">
        <v>346</v>
      </c>
      <c r="C31" s="17" t="s">
        <v>347</v>
      </c>
      <c r="D31" s="17" t="s">
        <v>167</v>
      </c>
      <c r="E31" s="21">
        <v>305998</v>
      </c>
      <c r="F31" s="22">
        <v>3269.4356309999998</v>
      </c>
      <c r="G31" s="167">
        <v>1.6397283927911857E-2</v>
      </c>
      <c r="H31" s="174"/>
      <c r="I31" s="172"/>
    </row>
    <row r="32" spans="1:9" ht="13.35" customHeight="1">
      <c r="A32" s="5" t="s">
        <v>247</v>
      </c>
      <c r="B32" s="20" t="s">
        <v>613</v>
      </c>
      <c r="C32" s="17" t="s">
        <v>614</v>
      </c>
      <c r="D32" s="17" t="s">
        <v>615</v>
      </c>
      <c r="E32" s="21">
        <v>136054</v>
      </c>
      <c r="F32" s="22">
        <v>3164.0718240000001</v>
      </c>
      <c r="G32" s="167">
        <v>1.5868850138690483E-2</v>
      </c>
      <c r="H32" s="174"/>
      <c r="I32" s="172"/>
    </row>
    <row r="33" spans="1:9" ht="13.35" customHeight="1">
      <c r="A33" s="5" t="s">
        <v>238</v>
      </c>
      <c r="B33" s="20" t="s">
        <v>599</v>
      </c>
      <c r="C33" s="17" t="s">
        <v>600</v>
      </c>
      <c r="D33" s="17" t="s">
        <v>601</v>
      </c>
      <c r="E33" s="21">
        <v>697270</v>
      </c>
      <c r="F33" s="22">
        <v>3140.852715</v>
      </c>
      <c r="G33" s="167">
        <v>1.5752398748971677E-2</v>
      </c>
      <c r="H33" s="174"/>
      <c r="I33" s="172"/>
    </row>
    <row r="34" spans="1:9" ht="13.35" customHeight="1">
      <c r="A34" s="5" t="s">
        <v>218</v>
      </c>
      <c r="B34" s="20" t="s">
        <v>693</v>
      </c>
      <c r="C34" s="17" t="s">
        <v>694</v>
      </c>
      <c r="D34" s="17" t="s">
        <v>695</v>
      </c>
      <c r="E34" s="21">
        <v>597477</v>
      </c>
      <c r="F34" s="22">
        <v>3069.2393489999999</v>
      </c>
      <c r="G34" s="167">
        <v>1.5393234407517336E-2</v>
      </c>
      <c r="H34" s="174"/>
      <c r="I34" s="172"/>
    </row>
    <row r="35" spans="1:9" ht="13.35" customHeight="1">
      <c r="A35" s="5" t="s">
        <v>310</v>
      </c>
      <c r="B35" s="20" t="s">
        <v>453</v>
      </c>
      <c r="C35" s="17" t="s">
        <v>454</v>
      </c>
      <c r="D35" s="17" t="s">
        <v>455</v>
      </c>
      <c r="E35" s="21">
        <v>187048</v>
      </c>
      <c r="F35" s="22">
        <v>3048.8824</v>
      </c>
      <c r="G35" s="167">
        <v>1.5291137681864131E-2</v>
      </c>
      <c r="H35" s="174"/>
      <c r="I35" s="172"/>
    </row>
    <row r="36" spans="1:9" ht="13.35" customHeight="1">
      <c r="A36" s="5" t="s">
        <v>317</v>
      </c>
      <c r="B36" s="20" t="s">
        <v>444</v>
      </c>
      <c r="C36" s="17" t="s">
        <v>445</v>
      </c>
      <c r="D36" s="17" t="s">
        <v>15</v>
      </c>
      <c r="E36" s="21">
        <v>2385213</v>
      </c>
      <c r="F36" s="22">
        <v>3038.2843194000002</v>
      </c>
      <c r="G36" s="167">
        <v>1.5237984857859476E-2</v>
      </c>
      <c r="H36" s="174"/>
      <c r="I36" s="172"/>
    </row>
    <row r="37" spans="1:9" ht="13.35" customHeight="1">
      <c r="A37" s="5" t="s">
        <v>446</v>
      </c>
      <c r="B37" s="20" t="s">
        <v>221</v>
      </c>
      <c r="C37" s="17" t="s">
        <v>222</v>
      </c>
      <c r="D37" s="17" t="s">
        <v>223</v>
      </c>
      <c r="E37" s="21">
        <v>46020</v>
      </c>
      <c r="F37" s="22">
        <v>2992.4504999999999</v>
      </c>
      <c r="G37" s="167">
        <v>1.5008113334139473E-2</v>
      </c>
      <c r="H37" s="174"/>
      <c r="I37" s="172"/>
    </row>
    <row r="38" spans="1:9" ht="13.35" customHeight="1">
      <c r="A38" s="5" t="s">
        <v>239</v>
      </c>
      <c r="B38" s="20" t="s">
        <v>244</v>
      </c>
      <c r="C38" s="17" t="s">
        <v>245</v>
      </c>
      <c r="D38" s="17" t="s">
        <v>246</v>
      </c>
      <c r="E38" s="21">
        <v>1083007</v>
      </c>
      <c r="F38" s="22">
        <v>2949.6778651999998</v>
      </c>
      <c r="G38" s="167">
        <v>1.4793594647638842E-2</v>
      </c>
      <c r="H38" s="174"/>
      <c r="I38" s="172"/>
    </row>
    <row r="39" spans="1:9" ht="13.35" customHeight="1">
      <c r="A39" s="5" t="s">
        <v>248</v>
      </c>
      <c r="B39" s="20" t="s">
        <v>584</v>
      </c>
      <c r="C39" s="17" t="s">
        <v>585</v>
      </c>
      <c r="D39" s="17" t="s">
        <v>217</v>
      </c>
      <c r="E39" s="21">
        <v>57264</v>
      </c>
      <c r="F39" s="22">
        <v>2919.8913600000001</v>
      </c>
      <c r="G39" s="167">
        <v>1.4644205628214951E-2</v>
      </c>
      <c r="H39" s="174"/>
      <c r="I39" s="172"/>
    </row>
    <row r="40" spans="1:9" ht="13.35" customHeight="1">
      <c r="A40" s="5" t="s">
        <v>345</v>
      </c>
      <c r="B40" s="20" t="s">
        <v>228</v>
      </c>
      <c r="C40" s="17" t="s">
        <v>229</v>
      </c>
      <c r="D40" s="17" t="s">
        <v>230</v>
      </c>
      <c r="E40" s="21">
        <v>1530061</v>
      </c>
      <c r="F40" s="22">
        <v>2901.3016682000002</v>
      </c>
      <c r="G40" s="167">
        <v>1.4550972272682044E-2</v>
      </c>
      <c r="H40" s="174"/>
      <c r="I40" s="172"/>
    </row>
    <row r="41" spans="1:9" ht="13.35" customHeight="1">
      <c r="A41" s="5" t="s">
        <v>449</v>
      </c>
      <c r="B41" s="20" t="s">
        <v>282</v>
      </c>
      <c r="C41" s="17" t="s">
        <v>283</v>
      </c>
      <c r="D41" s="17" t="s">
        <v>192</v>
      </c>
      <c r="E41" s="21">
        <v>236193</v>
      </c>
      <c r="F41" s="22">
        <v>2824.632087</v>
      </c>
      <c r="G41" s="167">
        <v>1.4166449366144205E-2</v>
      </c>
      <c r="H41" s="174"/>
      <c r="I41" s="172"/>
    </row>
    <row r="42" spans="1:9" ht="13.35" customHeight="1">
      <c r="A42" s="5" t="s">
        <v>220</v>
      </c>
      <c r="B42" s="20" t="s">
        <v>311</v>
      </c>
      <c r="C42" s="17" t="s">
        <v>312</v>
      </c>
      <c r="D42" s="17" t="s">
        <v>223</v>
      </c>
      <c r="E42" s="21">
        <v>10942</v>
      </c>
      <c r="F42" s="22">
        <v>2783.0976999999998</v>
      </c>
      <c r="G42" s="167">
        <v>1.3958140895424302E-2</v>
      </c>
      <c r="H42" s="174"/>
      <c r="I42" s="172"/>
    </row>
    <row r="43" spans="1:9" ht="13.35" customHeight="1">
      <c r="A43" s="5" t="s">
        <v>452</v>
      </c>
      <c r="B43" s="20" t="s">
        <v>450</v>
      </c>
      <c r="C43" s="17" t="s">
        <v>451</v>
      </c>
      <c r="D43" s="17" t="s">
        <v>430</v>
      </c>
      <c r="E43" s="21">
        <v>229790</v>
      </c>
      <c r="F43" s="22">
        <v>2567.328775</v>
      </c>
      <c r="G43" s="167">
        <v>1.2875989501312539E-2</v>
      </c>
      <c r="H43" s="174"/>
      <c r="I43" s="172"/>
    </row>
    <row r="44" spans="1:9" ht="13.35" customHeight="1">
      <c r="A44" s="5" t="s">
        <v>359</v>
      </c>
      <c r="B44" s="20" t="s">
        <v>711</v>
      </c>
      <c r="C44" s="17" t="s">
        <v>712</v>
      </c>
      <c r="D44" s="17" t="s">
        <v>178</v>
      </c>
      <c r="E44" s="21">
        <v>238935</v>
      </c>
      <c r="F44" s="22">
        <v>2498.4238274999998</v>
      </c>
      <c r="G44" s="167">
        <v>1.2530408760256696E-2</v>
      </c>
      <c r="H44" s="174"/>
      <c r="I44" s="172"/>
    </row>
    <row r="45" spans="1:9" ht="13.35" customHeight="1">
      <c r="A45" s="5" t="s">
        <v>251</v>
      </c>
      <c r="B45" s="20" t="s">
        <v>588</v>
      </c>
      <c r="C45" s="17" t="s">
        <v>589</v>
      </c>
      <c r="D45" s="17" t="s">
        <v>257</v>
      </c>
      <c r="E45" s="21">
        <v>2254549</v>
      </c>
      <c r="F45" s="22">
        <v>2447.9893041999999</v>
      </c>
      <c r="G45" s="167">
        <v>1.22774632088968E-2</v>
      </c>
      <c r="H45" s="174"/>
      <c r="I45" s="172"/>
    </row>
    <row r="46" spans="1:9" ht="13.35" customHeight="1">
      <c r="A46" s="5" t="s">
        <v>258</v>
      </c>
      <c r="B46" s="20" t="s">
        <v>713</v>
      </c>
      <c r="C46" s="17" t="s">
        <v>714</v>
      </c>
      <c r="D46" s="17" t="s">
        <v>246</v>
      </c>
      <c r="E46" s="21">
        <v>87425</v>
      </c>
      <c r="F46" s="22">
        <v>2214.1255500000002</v>
      </c>
      <c r="G46" s="167">
        <v>1.110456035627453E-2</v>
      </c>
      <c r="H46" s="174"/>
      <c r="I46" s="172"/>
    </row>
    <row r="47" spans="1:9" ht="13.35" customHeight="1">
      <c r="A47" s="5" t="s">
        <v>243</v>
      </c>
      <c r="B47" s="20" t="s">
        <v>447</v>
      </c>
      <c r="C47" s="17" t="s">
        <v>448</v>
      </c>
      <c r="D47" s="17" t="s">
        <v>211</v>
      </c>
      <c r="E47" s="21">
        <v>502468</v>
      </c>
      <c r="F47" s="22">
        <v>2071.926798</v>
      </c>
      <c r="G47" s="167">
        <v>1.039138732768502E-2</v>
      </c>
      <c r="H47" s="174"/>
      <c r="I47" s="172"/>
    </row>
    <row r="48" spans="1:9" ht="13.35" customHeight="1">
      <c r="A48" s="5" t="s">
        <v>456</v>
      </c>
      <c r="B48" s="20" t="s">
        <v>386</v>
      </c>
      <c r="C48" s="17" t="s">
        <v>387</v>
      </c>
      <c r="D48" s="17" t="s">
        <v>378</v>
      </c>
      <c r="E48" s="21">
        <v>163434</v>
      </c>
      <c r="F48" s="22">
        <v>2066.62293</v>
      </c>
      <c r="G48" s="167">
        <v>1.0364786703195721E-2</v>
      </c>
      <c r="H48" s="174"/>
      <c r="I48" s="172"/>
    </row>
    <row r="49" spans="1:9" ht="13.35" customHeight="1">
      <c r="A49" s="5" t="s">
        <v>459</v>
      </c>
      <c r="B49" s="20" t="s">
        <v>464</v>
      </c>
      <c r="C49" s="17" t="s">
        <v>465</v>
      </c>
      <c r="D49" s="17" t="s">
        <v>167</v>
      </c>
      <c r="E49" s="21">
        <v>572169</v>
      </c>
      <c r="F49" s="22">
        <v>1599.5556564000001</v>
      </c>
      <c r="G49" s="167">
        <v>8.0222922903871122E-3</v>
      </c>
      <c r="H49" s="174"/>
      <c r="I49" s="172"/>
    </row>
    <row r="50" spans="1:9" ht="13.35" customHeight="1">
      <c r="A50" s="5" t="s">
        <v>219</v>
      </c>
      <c r="B50" s="20" t="s">
        <v>255</v>
      </c>
      <c r="C50" s="17" t="s">
        <v>256</v>
      </c>
      <c r="D50" s="17" t="s">
        <v>257</v>
      </c>
      <c r="E50" s="21">
        <v>438640</v>
      </c>
      <c r="F50" s="22">
        <v>1559.14588</v>
      </c>
      <c r="G50" s="167">
        <v>7.8196241078997385E-3</v>
      </c>
      <c r="H50" s="174"/>
      <c r="I50" s="172"/>
    </row>
    <row r="51" spans="1:9" ht="13.35" customHeight="1">
      <c r="A51" s="5" t="s">
        <v>231</v>
      </c>
      <c r="B51" s="20" t="s">
        <v>232</v>
      </c>
      <c r="C51" s="17" t="s">
        <v>233</v>
      </c>
      <c r="D51" s="17" t="s">
        <v>234</v>
      </c>
      <c r="E51" s="21">
        <v>347179</v>
      </c>
      <c r="F51" s="22">
        <v>1455.2007785000001</v>
      </c>
      <c r="G51" s="167">
        <v>7.298305588565623E-3</v>
      </c>
      <c r="H51" s="174"/>
      <c r="I51" s="172"/>
    </row>
    <row r="52" spans="1:9" ht="13.35" customHeight="1">
      <c r="A52" s="5" t="s">
        <v>462</v>
      </c>
      <c r="B52" s="20" t="s">
        <v>460</v>
      </c>
      <c r="C52" s="17" t="s">
        <v>461</v>
      </c>
      <c r="D52" s="17" t="s">
        <v>182</v>
      </c>
      <c r="E52" s="21">
        <v>287976</v>
      </c>
      <c r="F52" s="22">
        <v>1229.5135319999999</v>
      </c>
      <c r="G52" s="167">
        <v>6.1664105836050156E-3</v>
      </c>
      <c r="H52" s="174"/>
      <c r="I52" s="172"/>
    </row>
    <row r="53" spans="1:9" ht="13.35" customHeight="1">
      <c r="A53" s="5" t="s">
        <v>463</v>
      </c>
      <c r="B53" s="20" t="s">
        <v>467</v>
      </c>
      <c r="C53" s="17" t="s">
        <v>468</v>
      </c>
      <c r="D53" s="17" t="s">
        <v>223</v>
      </c>
      <c r="E53" s="21">
        <v>155187</v>
      </c>
      <c r="F53" s="22">
        <v>1179.5763870000001</v>
      </c>
      <c r="G53" s="167">
        <v>5.9159595463219071E-3</v>
      </c>
      <c r="H53" s="174"/>
      <c r="I53" s="172"/>
    </row>
    <row r="54" spans="1:9" ht="13.35" customHeight="1">
      <c r="A54" s="5" t="s">
        <v>466</v>
      </c>
      <c r="B54" s="20" t="s">
        <v>470</v>
      </c>
      <c r="C54" s="17" t="s">
        <v>471</v>
      </c>
      <c r="D54" s="17" t="s">
        <v>324</v>
      </c>
      <c r="E54" s="21">
        <v>127508</v>
      </c>
      <c r="F54" s="22">
        <v>893.76732600000003</v>
      </c>
      <c r="G54" s="167">
        <v>4.4825340713100454E-3</v>
      </c>
      <c r="H54" s="174"/>
      <c r="I54" s="172"/>
    </row>
    <row r="55" spans="1:9" ht="13.35" customHeight="1">
      <c r="A55" s="5" t="s">
        <v>254</v>
      </c>
      <c r="B55" s="16" t="s">
        <v>22</v>
      </c>
      <c r="C55" s="17"/>
      <c r="D55" s="17"/>
      <c r="E55" s="17"/>
      <c r="F55" s="24">
        <v>191501.25525779999</v>
      </c>
      <c r="G55" s="168">
        <v>0.9604411309523867</v>
      </c>
      <c r="H55" s="173"/>
      <c r="I55" s="172"/>
    </row>
    <row r="56" spans="1:9" ht="13.35" customHeight="1">
      <c r="A56" s="5" t="s">
        <v>469</v>
      </c>
      <c r="B56" s="16"/>
      <c r="C56" s="17"/>
      <c r="D56" s="17"/>
      <c r="E56" s="17"/>
      <c r="F56" s="17"/>
      <c r="G56" s="166"/>
      <c r="H56" s="171"/>
      <c r="I56" s="172"/>
    </row>
    <row r="57" spans="1:9" ht="13.35" customHeight="1">
      <c r="A57" s="5" t="s">
        <v>472</v>
      </c>
      <c r="B57" s="20" t="s">
        <v>703</v>
      </c>
      <c r="C57" s="17" t="s">
        <v>704</v>
      </c>
      <c r="D57" s="17" t="s">
        <v>700</v>
      </c>
      <c r="E57" s="21">
        <v>526774</v>
      </c>
      <c r="F57" s="22">
        <v>637.55457220000005</v>
      </c>
      <c r="G57" s="167">
        <v>3.1975437108404661E-3</v>
      </c>
      <c r="H57" s="174"/>
      <c r="I57" s="172"/>
    </row>
    <row r="58" spans="1:9" ht="13.35" customHeight="1">
      <c r="A58" s="1"/>
      <c r="B58" s="20" t="s">
        <v>698</v>
      </c>
      <c r="C58" s="17" t="s">
        <v>699</v>
      </c>
      <c r="D58" s="17" t="s">
        <v>700</v>
      </c>
      <c r="E58" s="21">
        <v>526774</v>
      </c>
      <c r="F58" s="22">
        <v>637.55457220000005</v>
      </c>
      <c r="G58" s="167">
        <v>3.1975437108404661E-3</v>
      </c>
      <c r="H58" s="174"/>
      <c r="I58" s="172"/>
    </row>
    <row r="59" spans="1:9" ht="13.35" customHeight="1">
      <c r="A59" s="1"/>
      <c r="B59" s="20" t="s">
        <v>705</v>
      </c>
      <c r="C59" s="17" t="s">
        <v>706</v>
      </c>
      <c r="D59" s="17" t="s">
        <v>700</v>
      </c>
      <c r="E59" s="21">
        <v>526774</v>
      </c>
      <c r="F59" s="22">
        <v>637.55457220000005</v>
      </c>
      <c r="G59" s="167">
        <v>3.1975437108404661E-3</v>
      </c>
      <c r="H59" s="174"/>
      <c r="I59" s="172"/>
    </row>
    <row r="60" spans="1:9" ht="13.35" customHeight="1">
      <c r="A60" s="1"/>
      <c r="B60" s="20" t="s">
        <v>701</v>
      </c>
      <c r="C60" s="17" t="s">
        <v>702</v>
      </c>
      <c r="D60" s="17" t="s">
        <v>700</v>
      </c>
      <c r="E60" s="21">
        <v>526774</v>
      </c>
      <c r="F60" s="22">
        <v>637.55457220000005</v>
      </c>
      <c r="G60" s="167">
        <v>3.1975437108404661E-3</v>
      </c>
      <c r="H60" s="174"/>
      <c r="I60" s="172"/>
    </row>
    <row r="61" spans="1:9" ht="13.35" customHeight="1">
      <c r="A61" s="1"/>
      <c r="B61" s="16" t="s">
        <v>22</v>
      </c>
      <c r="C61" s="17"/>
      <c r="D61" s="17"/>
      <c r="E61" s="17"/>
      <c r="F61" s="24">
        <v>2550.2182888000002</v>
      </c>
      <c r="G61" s="168">
        <v>1.2790174843361864E-2</v>
      </c>
      <c r="H61" s="173"/>
      <c r="I61" s="172"/>
    </row>
    <row r="62" spans="1:9" ht="13.35" customHeight="1">
      <c r="A62" s="1"/>
      <c r="B62" s="27" t="s">
        <v>23</v>
      </c>
      <c r="C62" s="28"/>
      <c r="D62" s="28"/>
      <c r="E62" s="28"/>
      <c r="F62" s="29" t="s">
        <v>24</v>
      </c>
      <c r="G62" s="169" t="s">
        <v>24</v>
      </c>
      <c r="H62" s="173"/>
      <c r="I62" s="172"/>
    </row>
    <row r="63" spans="1:9" ht="13.35" customHeight="1">
      <c r="A63" s="1"/>
      <c r="B63" s="27" t="s">
        <v>22</v>
      </c>
      <c r="C63" s="28"/>
      <c r="D63" s="28"/>
      <c r="E63" s="28"/>
      <c r="F63" s="29" t="s">
        <v>24</v>
      </c>
      <c r="G63" s="169" t="s">
        <v>24</v>
      </c>
      <c r="H63" s="173"/>
      <c r="I63" s="172"/>
    </row>
    <row r="64" spans="1:9" ht="13.35" customHeight="1">
      <c r="A64" s="1"/>
      <c r="B64" s="27" t="s">
        <v>551</v>
      </c>
      <c r="C64" s="30"/>
      <c r="D64" s="28"/>
      <c r="E64" s="30"/>
      <c r="F64" s="24">
        <v>194051.4735466</v>
      </c>
      <c r="G64" s="168">
        <v>0.97323130579574857</v>
      </c>
      <c r="H64" s="173"/>
      <c r="I64" s="172"/>
    </row>
    <row r="65" spans="1:9" ht="13.35" customHeight="1">
      <c r="A65" s="1"/>
      <c r="B65" s="16" t="s">
        <v>115</v>
      </c>
      <c r="C65" s="17"/>
      <c r="D65" s="17"/>
      <c r="E65" s="17"/>
      <c r="F65" s="17"/>
      <c r="G65" s="166"/>
      <c r="H65" s="171"/>
      <c r="I65" s="172"/>
    </row>
    <row r="66" spans="1:9" ht="13.35" customHeight="1">
      <c r="A66" s="1"/>
      <c r="B66" s="20" t="s">
        <v>117</v>
      </c>
      <c r="C66" s="17"/>
      <c r="D66" s="17" t="s">
        <v>118</v>
      </c>
      <c r="E66" s="21"/>
      <c r="F66" s="22">
        <v>4227.1732184000002</v>
      </c>
      <c r="G66" s="167">
        <v>2.120064968318985E-2</v>
      </c>
      <c r="H66" s="174"/>
      <c r="I66" s="172"/>
    </row>
    <row r="67" spans="1:9" ht="13.35" customHeight="1">
      <c r="A67" s="1"/>
      <c r="B67" s="16" t="s">
        <v>22</v>
      </c>
      <c r="C67" s="17"/>
      <c r="D67" s="17"/>
      <c r="E67" s="17"/>
      <c r="F67" s="24">
        <v>4227.1732184000002</v>
      </c>
      <c r="G67" s="168">
        <v>2.120064968318985E-2</v>
      </c>
      <c r="H67" s="173"/>
      <c r="I67" s="172"/>
    </row>
    <row r="68" spans="1:9">
      <c r="B68" s="27" t="s">
        <v>551</v>
      </c>
      <c r="C68" s="30"/>
      <c r="D68" s="28"/>
      <c r="E68" s="30"/>
      <c r="F68" s="24">
        <v>4227.1732184000002</v>
      </c>
      <c r="G68" s="168">
        <v>2.120064968318985E-2</v>
      </c>
      <c r="H68" s="173"/>
      <c r="I68" s="172"/>
    </row>
    <row r="69" spans="1:9">
      <c r="B69" s="27" t="s">
        <v>120</v>
      </c>
      <c r="C69" s="17"/>
      <c r="D69" s="28"/>
      <c r="E69" s="17"/>
      <c r="F69" s="24">
        <v>1110.2060092504121</v>
      </c>
      <c r="G69" s="168">
        <v>5.5680445210615449E-3</v>
      </c>
      <c r="H69" s="173"/>
      <c r="I69" s="172"/>
    </row>
    <row r="70" spans="1:9" ht="15.75" thickBot="1">
      <c r="B70" s="32" t="s">
        <v>121</v>
      </c>
      <c r="C70" s="33"/>
      <c r="D70" s="33"/>
      <c r="E70" s="33"/>
      <c r="F70" s="34">
        <v>199388.85277425041</v>
      </c>
      <c r="G70" s="170">
        <v>1</v>
      </c>
      <c r="H70" s="173"/>
      <c r="I70" s="172"/>
    </row>
    <row r="71" spans="1:9">
      <c r="B71" s="36"/>
      <c r="C71" s="12"/>
      <c r="D71" s="12"/>
      <c r="E71" s="12"/>
      <c r="F71" s="12"/>
      <c r="G71" s="12"/>
      <c r="H71" s="12"/>
    </row>
    <row r="72" spans="1:9">
      <c r="B72" s="37" t="s">
        <v>118</v>
      </c>
      <c r="C72" s="12"/>
      <c r="D72" s="12"/>
      <c r="E72" s="12"/>
      <c r="F72" s="12"/>
      <c r="G72" s="12"/>
      <c r="H72" s="12"/>
    </row>
    <row r="73" spans="1:9">
      <c r="B73" s="37" t="s">
        <v>122</v>
      </c>
      <c r="C73" s="12"/>
      <c r="D73" s="12"/>
      <c r="E73" s="12"/>
      <c r="F73" s="12"/>
      <c r="G73" s="12"/>
      <c r="H73" s="12"/>
    </row>
    <row r="74" spans="1:9" ht="15.75" thickBot="1"/>
    <row r="75" spans="1:9">
      <c r="B75" s="82"/>
      <c r="C75" s="39"/>
      <c r="D75" s="39"/>
      <c r="E75" s="40"/>
      <c r="F75" s="39"/>
      <c r="G75" s="83"/>
      <c r="H75" s="42"/>
    </row>
    <row r="76" spans="1:9">
      <c r="B76" s="43" t="s">
        <v>721</v>
      </c>
      <c r="C76" s="44"/>
      <c r="D76" s="45"/>
      <c r="E76" s="84"/>
      <c r="F76" s="71"/>
      <c r="G76" s="72"/>
      <c r="H76" s="49"/>
    </row>
    <row r="77" spans="1:9">
      <c r="B77" s="43" t="s">
        <v>722</v>
      </c>
      <c r="C77" s="53" t="s">
        <v>723</v>
      </c>
      <c r="D77" s="45"/>
      <c r="E77" s="84"/>
      <c r="F77" s="71"/>
      <c r="G77" s="72"/>
      <c r="H77" s="49"/>
    </row>
    <row r="78" spans="1:9">
      <c r="B78" s="43" t="s">
        <v>724</v>
      </c>
      <c r="C78" s="85"/>
      <c r="D78" s="45"/>
      <c r="E78" s="84"/>
      <c r="F78" s="71"/>
      <c r="G78" s="72"/>
      <c r="H78" s="49"/>
    </row>
    <row r="79" spans="1:9">
      <c r="B79" s="52" t="s">
        <v>758</v>
      </c>
      <c r="C79" s="86">
        <v>14.012700000000001</v>
      </c>
      <c r="D79" s="87"/>
      <c r="E79" s="84"/>
      <c r="F79" s="48"/>
      <c r="G79" s="72"/>
      <c r="H79" s="49"/>
    </row>
    <row r="80" spans="1:9">
      <c r="B80" s="52" t="s">
        <v>759</v>
      </c>
      <c r="C80" s="86">
        <v>14.012700000000001</v>
      </c>
      <c r="D80" s="87"/>
      <c r="E80" s="84"/>
      <c r="F80" s="48"/>
      <c r="G80" s="72"/>
      <c r="H80" s="49"/>
    </row>
    <row r="81" spans="2:8">
      <c r="B81" s="52" t="s">
        <v>760</v>
      </c>
      <c r="C81" s="86">
        <v>13.4198</v>
      </c>
      <c r="D81" s="87"/>
      <c r="E81" s="84"/>
      <c r="F81" s="48"/>
      <c r="G81" s="72"/>
      <c r="H81" s="49"/>
    </row>
    <row r="82" spans="2:8">
      <c r="B82" s="52" t="s">
        <v>761</v>
      </c>
      <c r="C82" s="86">
        <v>13.4198</v>
      </c>
      <c r="D82" s="87"/>
      <c r="E82" s="84"/>
      <c r="F82" s="48"/>
      <c r="G82" s="72"/>
      <c r="H82" s="49"/>
    </row>
    <row r="83" spans="2:8">
      <c r="B83" s="52" t="s">
        <v>733</v>
      </c>
      <c r="C83" s="44"/>
      <c r="D83" s="45"/>
      <c r="E83" s="84"/>
      <c r="F83" s="48"/>
      <c r="G83" s="72"/>
      <c r="H83" s="49"/>
    </row>
    <row r="84" spans="2:8">
      <c r="B84" s="52" t="s">
        <v>758</v>
      </c>
      <c r="C84" s="75">
        <v>15.2837</v>
      </c>
      <c r="D84" s="45"/>
      <c r="E84" s="84"/>
      <c r="F84" s="48"/>
      <c r="G84" s="72"/>
      <c r="H84" s="49"/>
    </row>
    <row r="85" spans="2:8">
      <c r="B85" s="52" t="s">
        <v>759</v>
      </c>
      <c r="C85" s="75">
        <v>15.2837</v>
      </c>
      <c r="D85" s="45"/>
      <c r="E85" s="84"/>
      <c r="F85" s="45"/>
      <c r="G85" s="72"/>
      <c r="H85" s="49"/>
    </row>
    <row r="86" spans="2:8">
      <c r="B86" s="52" t="s">
        <v>760</v>
      </c>
      <c r="C86" s="98">
        <v>14.619899999999999</v>
      </c>
      <c r="D86" s="45"/>
      <c r="E86" s="84"/>
      <c r="F86" s="48"/>
      <c r="G86" s="72"/>
      <c r="H86" s="49"/>
    </row>
    <row r="87" spans="2:8">
      <c r="B87" s="52" t="s">
        <v>761</v>
      </c>
      <c r="C87" s="75">
        <v>14.619899999999999</v>
      </c>
      <c r="D87" s="45"/>
      <c r="E87" s="84"/>
      <c r="F87" s="48"/>
      <c r="G87" s="72"/>
      <c r="H87" s="49"/>
    </row>
    <row r="88" spans="2:8">
      <c r="B88" s="43" t="s">
        <v>769</v>
      </c>
      <c r="C88" s="50" t="s">
        <v>723</v>
      </c>
      <c r="D88" s="45"/>
      <c r="E88" s="84"/>
      <c r="F88" s="48"/>
      <c r="G88" s="72"/>
      <c r="H88" s="49"/>
    </row>
    <row r="89" spans="2:8">
      <c r="B89" s="43" t="s">
        <v>770</v>
      </c>
      <c r="C89" s="50" t="s">
        <v>723</v>
      </c>
      <c r="D89" s="45"/>
      <c r="E89" s="84"/>
      <c r="F89" s="48"/>
      <c r="G89" s="72"/>
      <c r="H89" s="49"/>
    </row>
    <row r="90" spans="2:8">
      <c r="B90" s="43" t="s">
        <v>771</v>
      </c>
      <c r="C90" s="50" t="s">
        <v>723</v>
      </c>
      <c r="D90" s="45"/>
      <c r="E90" s="84"/>
      <c r="F90" s="48"/>
      <c r="G90" s="72"/>
      <c r="H90" s="49"/>
    </row>
    <row r="91" spans="2:8">
      <c r="B91" s="43" t="s">
        <v>762</v>
      </c>
      <c r="C91" s="59">
        <v>0.59632081795205327</v>
      </c>
      <c r="D91" s="45"/>
      <c r="E91" s="84"/>
      <c r="F91" s="48"/>
      <c r="G91" s="72"/>
      <c r="H91" s="49"/>
    </row>
    <row r="92" spans="2:8">
      <c r="B92" s="43" t="s">
        <v>739</v>
      </c>
      <c r="C92" s="50" t="s">
        <v>723</v>
      </c>
      <c r="D92" s="45"/>
      <c r="E92" s="84"/>
      <c r="F92" s="48"/>
      <c r="G92" s="72"/>
      <c r="H92" s="49"/>
    </row>
    <row r="93" spans="2:8">
      <c r="B93" s="43" t="s">
        <v>763</v>
      </c>
      <c r="C93" s="50" t="s">
        <v>723</v>
      </c>
      <c r="D93" s="44"/>
      <c r="E93" s="84"/>
      <c r="F93" s="48"/>
      <c r="G93" s="72"/>
      <c r="H93" s="49"/>
    </row>
    <row r="94" spans="2:8">
      <c r="B94" s="43" t="s">
        <v>773</v>
      </c>
      <c r="C94" s="50" t="s">
        <v>723</v>
      </c>
      <c r="D94" s="48"/>
      <c r="E94" s="73"/>
      <c r="F94" s="48"/>
      <c r="G94" s="72"/>
      <c r="H94" s="49"/>
    </row>
    <row r="95" spans="2:8">
      <c r="B95" s="43" t="s">
        <v>745</v>
      </c>
      <c r="C95" s="50" t="s">
        <v>723</v>
      </c>
      <c r="D95" s="48"/>
      <c r="E95" s="73"/>
      <c r="F95" s="48"/>
      <c r="G95" s="72"/>
      <c r="H95" s="49"/>
    </row>
    <row r="96" spans="2:8">
      <c r="B96" s="43"/>
      <c r="C96" s="48"/>
      <c r="D96" s="48"/>
      <c r="E96" s="73"/>
      <c r="F96" s="48"/>
      <c r="G96" s="72"/>
      <c r="H96" s="49"/>
    </row>
    <row r="97" spans="2:8" ht="15.75" thickBot="1">
      <c r="B97" s="60"/>
      <c r="C97" s="65"/>
      <c r="D97" s="65"/>
      <c r="E97" s="80"/>
      <c r="F97" s="65"/>
      <c r="G97" s="81"/>
      <c r="H97" s="66"/>
    </row>
    <row r="99" spans="2:8">
      <c r="B99" s="178" t="s">
        <v>818</v>
      </c>
      <c r="C99" s="196"/>
      <c r="D99" s="196"/>
      <c r="E99" s="196"/>
      <c r="F99" s="196"/>
      <c r="G99" s="196"/>
      <c r="H99" s="188"/>
    </row>
    <row r="100" spans="2:8">
      <c r="B100" s="196"/>
      <c r="C100" s="196"/>
      <c r="D100" s="196"/>
      <c r="E100" s="196"/>
      <c r="F100" s="196"/>
      <c r="G100" s="196"/>
    </row>
    <row r="101" spans="2:8" ht="15.75" thickBot="1">
      <c r="B101" s="180" t="s">
        <v>819</v>
      </c>
      <c r="C101" s="196"/>
      <c r="D101" s="196"/>
      <c r="E101" s="196"/>
      <c r="F101" s="196"/>
      <c r="G101" s="196"/>
    </row>
    <row r="102" spans="2:8" ht="15.75" thickBot="1">
      <c r="B102" s="181" t="s">
        <v>841</v>
      </c>
      <c r="C102" s="254"/>
      <c r="D102" s="255"/>
      <c r="E102" s="258" t="s">
        <v>842</v>
      </c>
      <c r="F102" s="227"/>
      <c r="G102" s="231"/>
    </row>
    <row r="103" spans="2:8" ht="169.5" customHeight="1" thickBot="1">
      <c r="B103" s="190" t="s">
        <v>843</v>
      </c>
      <c r="C103" s="256"/>
      <c r="D103" s="257"/>
      <c r="E103" s="232"/>
      <c r="F103" s="229"/>
      <c r="G103" s="233"/>
    </row>
    <row r="104" spans="2:8">
      <c r="B104" s="243" t="s">
        <v>822</v>
      </c>
      <c r="C104" s="243"/>
      <c r="D104" s="243"/>
      <c r="E104" s="196"/>
      <c r="F104" s="196"/>
      <c r="G104" s="196"/>
    </row>
  </sheetData>
  <mergeCells count="3">
    <mergeCell ref="C102:D103"/>
    <mergeCell ref="E102:G103"/>
    <mergeCell ref="B104:D104"/>
  </mergeCells>
  <pageMargins left="0" right="0" top="0" bottom="0" header="0" footer="0"/>
  <pageSetup orientation="portrait"/>
  <headerFooter>
    <oddFooter xml:space="preserve">&amp;C_x000D_&amp;1#&amp;"Calibri"&amp;10&amp;K000000  For internal use only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I158"/>
  <sheetViews>
    <sheetView topLeftCell="A156" workbookViewId="0">
      <selection activeCell="I157" sqref="I157"/>
    </sheetView>
  </sheetViews>
  <sheetFormatPr defaultRowHeight="15"/>
  <cols>
    <col min="1" max="1" width="3.42578125" customWidth="1"/>
    <col min="2" max="2" width="50" customWidth="1"/>
    <col min="3" max="3" width="16.5703125" customWidth="1"/>
    <col min="4" max="4" width="33.42578125" customWidth="1"/>
    <col min="5" max="8" width="16.5703125" customWidth="1"/>
  </cols>
  <sheetData>
    <row r="1" spans="1:9" ht="16.149999999999999" customHeight="1">
      <c r="A1" s="12"/>
      <c r="B1" s="245" t="s">
        <v>844</v>
      </c>
      <c r="C1" s="245"/>
      <c r="D1" s="245"/>
      <c r="E1" s="12"/>
      <c r="F1" s="12"/>
      <c r="G1" s="12"/>
      <c r="H1" s="12"/>
    </row>
    <row r="2" spans="1:9" ht="13.35" customHeight="1">
      <c r="A2" s="1"/>
      <c r="B2" s="3"/>
      <c r="C2" s="1"/>
      <c r="D2" s="1"/>
      <c r="E2" s="1"/>
      <c r="F2" s="1"/>
      <c r="G2" s="1"/>
      <c r="H2" s="1"/>
    </row>
    <row r="3" spans="1:9" ht="13.35" customHeight="1" thickBot="1">
      <c r="A3" s="4"/>
      <c r="B3" s="11" t="s">
        <v>720</v>
      </c>
      <c r="C3" s="12"/>
      <c r="D3" s="12"/>
      <c r="E3" s="12"/>
      <c r="F3" s="12"/>
      <c r="G3" s="12"/>
      <c r="H3" s="12"/>
    </row>
    <row r="4" spans="1:9" ht="36">
      <c r="A4" s="1"/>
      <c r="B4" s="13" t="s">
        <v>0</v>
      </c>
      <c r="C4" s="14" t="s">
        <v>1</v>
      </c>
      <c r="D4" s="15" t="s">
        <v>2</v>
      </c>
      <c r="E4" s="15" t="s">
        <v>3</v>
      </c>
      <c r="F4" s="15" t="s">
        <v>4</v>
      </c>
      <c r="G4" s="165" t="s">
        <v>5</v>
      </c>
      <c r="H4" s="164" t="s">
        <v>552</v>
      </c>
      <c r="I4" s="164" t="s">
        <v>815</v>
      </c>
    </row>
    <row r="5" spans="1:9" ht="13.35" customHeight="1">
      <c r="A5" s="1"/>
      <c r="B5" s="16" t="s">
        <v>163</v>
      </c>
      <c r="C5" s="17"/>
      <c r="D5" s="17"/>
      <c r="E5" s="17"/>
      <c r="F5" s="17"/>
      <c r="G5" s="166"/>
      <c r="H5" s="171"/>
      <c r="I5" s="172"/>
    </row>
    <row r="6" spans="1:9" ht="13.35" customHeight="1">
      <c r="A6" s="1"/>
      <c r="B6" s="16" t="s">
        <v>7</v>
      </c>
      <c r="C6" s="17"/>
      <c r="D6" s="17"/>
      <c r="E6" s="17"/>
      <c r="F6" s="17"/>
      <c r="G6" s="166"/>
      <c r="H6" s="171"/>
      <c r="I6" s="172"/>
    </row>
    <row r="7" spans="1:9" ht="13.35" customHeight="1">
      <c r="A7" s="5" t="s">
        <v>164</v>
      </c>
      <c r="B7" s="20" t="s">
        <v>165</v>
      </c>
      <c r="C7" s="17" t="s">
        <v>166</v>
      </c>
      <c r="D7" s="17" t="s">
        <v>167</v>
      </c>
      <c r="E7" s="21">
        <v>227090</v>
      </c>
      <c r="F7" s="22">
        <v>1752.45353</v>
      </c>
      <c r="G7" s="167">
        <v>2.3860170784505579E-2</v>
      </c>
      <c r="H7" s="174"/>
      <c r="I7" s="172"/>
    </row>
    <row r="8" spans="1:9" ht="13.35" customHeight="1">
      <c r="A8" s="5" t="s">
        <v>168</v>
      </c>
      <c r="B8" s="20" t="s">
        <v>225</v>
      </c>
      <c r="C8" s="17" t="s">
        <v>226</v>
      </c>
      <c r="D8" s="17" t="s">
        <v>203</v>
      </c>
      <c r="E8" s="21">
        <v>34826</v>
      </c>
      <c r="F8" s="22">
        <v>1555.3988119999999</v>
      </c>
      <c r="G8" s="167">
        <v>2.1177212780265325E-2</v>
      </c>
      <c r="H8" s="174"/>
      <c r="I8" s="172"/>
    </row>
    <row r="9" spans="1:9" ht="13.35" customHeight="1">
      <c r="A9" s="5" t="s">
        <v>179</v>
      </c>
      <c r="B9" s="20" t="s">
        <v>169</v>
      </c>
      <c r="C9" s="17" t="s">
        <v>170</v>
      </c>
      <c r="D9" s="17" t="s">
        <v>167</v>
      </c>
      <c r="E9" s="21">
        <v>120232</v>
      </c>
      <c r="F9" s="22">
        <v>1519.011088</v>
      </c>
      <c r="G9" s="167">
        <v>2.0681783204395517E-2</v>
      </c>
      <c r="H9" s="174"/>
      <c r="I9" s="172"/>
    </row>
    <row r="10" spans="1:9" ht="13.35" customHeight="1">
      <c r="A10" s="5" t="s">
        <v>175</v>
      </c>
      <c r="B10" s="20" t="s">
        <v>187</v>
      </c>
      <c r="C10" s="17" t="s">
        <v>188</v>
      </c>
      <c r="D10" s="17" t="s">
        <v>178</v>
      </c>
      <c r="E10" s="21">
        <v>80454</v>
      </c>
      <c r="F10" s="22">
        <v>1257.4155659999999</v>
      </c>
      <c r="G10" s="167">
        <v>1.7120083150995589E-2</v>
      </c>
      <c r="H10" s="174"/>
      <c r="I10" s="172"/>
    </row>
    <row r="11" spans="1:9" ht="13.35" customHeight="1">
      <c r="A11" s="5" t="s">
        <v>183</v>
      </c>
      <c r="B11" s="20" t="s">
        <v>194</v>
      </c>
      <c r="C11" s="17" t="s">
        <v>195</v>
      </c>
      <c r="D11" s="17" t="s">
        <v>174</v>
      </c>
      <c r="E11" s="21">
        <v>283870</v>
      </c>
      <c r="F11" s="22">
        <v>1163.7250650000001</v>
      </c>
      <c r="G11" s="167">
        <v>1.5844459394657874E-2</v>
      </c>
      <c r="H11" s="174"/>
      <c r="I11" s="172"/>
    </row>
    <row r="12" spans="1:9" ht="13.35" customHeight="1">
      <c r="A12" s="5" t="s">
        <v>186</v>
      </c>
      <c r="B12" s="20" t="s">
        <v>184</v>
      </c>
      <c r="C12" s="17" t="s">
        <v>185</v>
      </c>
      <c r="D12" s="17" t="s">
        <v>15</v>
      </c>
      <c r="E12" s="21">
        <v>27957</v>
      </c>
      <c r="F12" s="22">
        <v>1122.19398</v>
      </c>
      <c r="G12" s="167">
        <v>1.527900144441721E-2</v>
      </c>
      <c r="H12" s="174"/>
      <c r="I12" s="172"/>
    </row>
    <row r="13" spans="1:9" ht="13.35" customHeight="1">
      <c r="A13" s="5" t="s">
        <v>224</v>
      </c>
      <c r="B13" s="20" t="s">
        <v>172</v>
      </c>
      <c r="C13" s="17" t="s">
        <v>173</v>
      </c>
      <c r="D13" s="17" t="s">
        <v>174</v>
      </c>
      <c r="E13" s="21">
        <v>56245</v>
      </c>
      <c r="F13" s="22">
        <v>1061.2306599999999</v>
      </c>
      <c r="G13" s="167">
        <v>1.4448967893233421E-2</v>
      </c>
      <c r="H13" s="174"/>
      <c r="I13" s="172"/>
    </row>
    <row r="14" spans="1:9" ht="13.35" customHeight="1">
      <c r="A14" s="5" t="s">
        <v>196</v>
      </c>
      <c r="B14" s="20" t="s">
        <v>201</v>
      </c>
      <c r="C14" s="17" t="s">
        <v>202</v>
      </c>
      <c r="D14" s="17" t="s">
        <v>203</v>
      </c>
      <c r="E14" s="21">
        <v>99307</v>
      </c>
      <c r="F14" s="22">
        <v>1011.0942205</v>
      </c>
      <c r="G14" s="167">
        <v>1.3766345507807297E-2</v>
      </c>
      <c r="H14" s="174"/>
      <c r="I14" s="172"/>
    </row>
    <row r="15" spans="1:9" ht="13.35" customHeight="1">
      <c r="A15" s="5" t="s">
        <v>171</v>
      </c>
      <c r="B15" s="20" t="s">
        <v>176</v>
      </c>
      <c r="C15" s="17" t="s">
        <v>177</v>
      </c>
      <c r="D15" s="17" t="s">
        <v>178</v>
      </c>
      <c r="E15" s="21">
        <v>107858</v>
      </c>
      <c r="F15" s="22">
        <v>1010.62946</v>
      </c>
      <c r="G15" s="167">
        <v>1.3760017656760718E-2</v>
      </c>
      <c r="H15" s="174"/>
      <c r="I15" s="172"/>
    </row>
    <row r="16" spans="1:9" ht="13.35" customHeight="1">
      <c r="A16" s="5" t="s">
        <v>299</v>
      </c>
      <c r="B16" s="20" t="s">
        <v>197</v>
      </c>
      <c r="C16" s="17" t="s">
        <v>198</v>
      </c>
      <c r="D16" s="17" t="s">
        <v>199</v>
      </c>
      <c r="E16" s="21">
        <v>2475995</v>
      </c>
      <c r="F16" s="22">
        <v>1003.768373</v>
      </c>
      <c r="G16" s="167">
        <v>1.3666601937151109E-2</v>
      </c>
      <c r="H16" s="174"/>
      <c r="I16" s="172"/>
    </row>
    <row r="17" spans="1:9" ht="13.35" customHeight="1">
      <c r="A17" s="5" t="s">
        <v>200</v>
      </c>
      <c r="B17" s="20" t="s">
        <v>213</v>
      </c>
      <c r="C17" s="17" t="s">
        <v>214</v>
      </c>
      <c r="D17" s="17" t="s">
        <v>203</v>
      </c>
      <c r="E17" s="21">
        <v>121536</v>
      </c>
      <c r="F17" s="22">
        <v>988.51305600000001</v>
      </c>
      <c r="G17" s="167">
        <v>1.3458896304584765E-2</v>
      </c>
      <c r="H17" s="174"/>
      <c r="I17" s="172"/>
    </row>
    <row r="18" spans="1:9" ht="13.35" customHeight="1">
      <c r="A18" s="5" t="s">
        <v>208</v>
      </c>
      <c r="B18" s="20" t="s">
        <v>442</v>
      </c>
      <c r="C18" s="17" t="s">
        <v>598</v>
      </c>
      <c r="D18" s="17" t="s">
        <v>274</v>
      </c>
      <c r="E18" s="21">
        <v>32059</v>
      </c>
      <c r="F18" s="22">
        <v>952.63318500000003</v>
      </c>
      <c r="G18" s="167">
        <v>1.2970381296836725E-2</v>
      </c>
      <c r="H18" s="174"/>
      <c r="I18" s="172"/>
    </row>
    <row r="19" spans="1:9" ht="13.35" customHeight="1">
      <c r="A19" s="5" t="s">
        <v>204</v>
      </c>
      <c r="B19" s="20" t="s">
        <v>355</v>
      </c>
      <c r="C19" s="17" t="s">
        <v>604</v>
      </c>
      <c r="D19" s="17" t="s">
        <v>167</v>
      </c>
      <c r="E19" s="21">
        <v>247518</v>
      </c>
      <c r="F19" s="22">
        <v>948.73649399999999</v>
      </c>
      <c r="G19" s="167">
        <v>1.2917326701571969E-2</v>
      </c>
      <c r="H19" s="174"/>
      <c r="I19" s="172"/>
    </row>
    <row r="20" spans="1:9" ht="13.35" customHeight="1">
      <c r="A20" s="5" t="s">
        <v>193</v>
      </c>
      <c r="B20" s="20" t="s">
        <v>568</v>
      </c>
      <c r="C20" s="17" t="s">
        <v>555</v>
      </c>
      <c r="D20" s="17" t="s">
        <v>556</v>
      </c>
      <c r="E20" s="21">
        <v>229265</v>
      </c>
      <c r="F20" s="22">
        <v>939.75723500000004</v>
      </c>
      <c r="G20" s="167">
        <v>1.2795071446530592E-2</v>
      </c>
      <c r="H20" s="174"/>
      <c r="I20" s="172"/>
    </row>
    <row r="21" spans="1:9" ht="13.35" customHeight="1">
      <c r="A21" s="5" t="s">
        <v>212</v>
      </c>
      <c r="B21" s="20" t="s">
        <v>236</v>
      </c>
      <c r="C21" s="17" t="s">
        <v>237</v>
      </c>
      <c r="D21" s="17" t="s">
        <v>167</v>
      </c>
      <c r="E21" s="21">
        <v>70554</v>
      </c>
      <c r="F21" s="22">
        <v>894.83638199999996</v>
      </c>
      <c r="G21" s="167">
        <v>1.2183460806923122E-2</v>
      </c>
      <c r="H21" s="174"/>
      <c r="I21" s="172"/>
    </row>
    <row r="22" spans="1:9" ht="13.35" customHeight="1">
      <c r="A22" s="5" t="s">
        <v>215</v>
      </c>
      <c r="B22" s="20" t="s">
        <v>180</v>
      </c>
      <c r="C22" s="17" t="s">
        <v>181</v>
      </c>
      <c r="D22" s="17" t="s">
        <v>182</v>
      </c>
      <c r="E22" s="21">
        <v>346003</v>
      </c>
      <c r="F22" s="22">
        <v>854.73121089999995</v>
      </c>
      <c r="G22" s="167">
        <v>1.1637417094261698E-2</v>
      </c>
      <c r="H22" s="174"/>
      <c r="I22" s="172"/>
    </row>
    <row r="23" spans="1:9" ht="13.35" customHeight="1">
      <c r="A23" s="5" t="s">
        <v>441</v>
      </c>
      <c r="B23" s="20" t="s">
        <v>252</v>
      </c>
      <c r="C23" s="17" t="s">
        <v>253</v>
      </c>
      <c r="D23" s="17" t="s">
        <v>246</v>
      </c>
      <c r="E23" s="21">
        <v>18625</v>
      </c>
      <c r="F23" s="22">
        <v>816.74350000000004</v>
      </c>
      <c r="G23" s="167">
        <v>1.1120203225665466E-2</v>
      </c>
      <c r="H23" s="174"/>
      <c r="I23" s="172"/>
    </row>
    <row r="24" spans="1:9" ht="13.35" customHeight="1">
      <c r="A24" s="5" t="s">
        <v>284</v>
      </c>
      <c r="B24" s="20" t="s">
        <v>693</v>
      </c>
      <c r="C24" s="17" t="s">
        <v>694</v>
      </c>
      <c r="D24" s="17" t="s">
        <v>695</v>
      </c>
      <c r="E24" s="21">
        <v>157229</v>
      </c>
      <c r="F24" s="22">
        <v>807.68537300000003</v>
      </c>
      <c r="G24" s="167">
        <v>1.0996874159583045E-2</v>
      </c>
      <c r="H24" s="174"/>
      <c r="I24" s="172"/>
    </row>
    <row r="25" spans="1:9" ht="13.35" customHeight="1">
      <c r="A25" s="5" t="s">
        <v>296</v>
      </c>
      <c r="B25" s="20" t="s">
        <v>339</v>
      </c>
      <c r="C25" s="17" t="s">
        <v>340</v>
      </c>
      <c r="D25" s="17" t="s">
        <v>337</v>
      </c>
      <c r="E25" s="21">
        <v>56448</v>
      </c>
      <c r="F25" s="22">
        <v>807.65798400000006</v>
      </c>
      <c r="G25" s="167">
        <v>1.0996501250283923E-2</v>
      </c>
      <c r="H25" s="174"/>
      <c r="I25" s="172"/>
    </row>
    <row r="26" spans="1:9" ht="13.35" customHeight="1">
      <c r="A26" s="5" t="s">
        <v>338</v>
      </c>
      <c r="B26" s="20" t="s">
        <v>613</v>
      </c>
      <c r="C26" s="17" t="s">
        <v>614</v>
      </c>
      <c r="D26" s="17" t="s">
        <v>615</v>
      </c>
      <c r="E26" s="21">
        <v>34106</v>
      </c>
      <c r="F26" s="22">
        <v>793.16913599999998</v>
      </c>
      <c r="G26" s="167">
        <v>1.0799231318823462E-2</v>
      </c>
      <c r="H26" s="174"/>
      <c r="I26" s="172"/>
    </row>
    <row r="27" spans="1:9" ht="13.35" customHeight="1">
      <c r="A27" s="5" t="s">
        <v>227</v>
      </c>
      <c r="B27" s="20" t="s">
        <v>240</v>
      </c>
      <c r="C27" s="17" t="s">
        <v>241</v>
      </c>
      <c r="D27" s="17" t="s">
        <v>242</v>
      </c>
      <c r="E27" s="21">
        <v>123887</v>
      </c>
      <c r="F27" s="22">
        <v>787.73548949999997</v>
      </c>
      <c r="G27" s="167">
        <v>1.0725250621901569E-2</v>
      </c>
      <c r="H27" s="174"/>
      <c r="I27" s="172"/>
    </row>
    <row r="28" spans="1:9" ht="13.35" customHeight="1">
      <c r="A28" s="5" t="s">
        <v>281</v>
      </c>
      <c r="B28" s="20" t="s">
        <v>415</v>
      </c>
      <c r="C28" s="17" t="s">
        <v>416</v>
      </c>
      <c r="D28" s="17" t="s">
        <v>178</v>
      </c>
      <c r="E28" s="21">
        <v>83083</v>
      </c>
      <c r="F28" s="22">
        <v>778.77850049999995</v>
      </c>
      <c r="G28" s="167">
        <v>1.0603298579467133E-2</v>
      </c>
      <c r="H28" s="174"/>
      <c r="I28" s="172"/>
    </row>
    <row r="29" spans="1:9" ht="13.35" customHeight="1">
      <c r="A29" s="5" t="s">
        <v>235</v>
      </c>
      <c r="B29" s="20" t="s">
        <v>318</v>
      </c>
      <c r="C29" s="17" t="s">
        <v>319</v>
      </c>
      <c r="D29" s="17" t="s">
        <v>192</v>
      </c>
      <c r="E29" s="21">
        <v>50217</v>
      </c>
      <c r="F29" s="22">
        <v>739.947495</v>
      </c>
      <c r="G29" s="167">
        <v>1.0074603006601315E-2</v>
      </c>
      <c r="H29" s="174"/>
      <c r="I29" s="172"/>
    </row>
    <row r="30" spans="1:9" ht="13.35" customHeight="1">
      <c r="A30" s="5" t="s">
        <v>218</v>
      </c>
      <c r="B30" s="20" t="s">
        <v>457</v>
      </c>
      <c r="C30" s="17" t="s">
        <v>458</v>
      </c>
      <c r="D30" s="17" t="s">
        <v>423</v>
      </c>
      <c r="E30" s="21">
        <v>11715</v>
      </c>
      <c r="F30" s="22">
        <v>670.80089999999996</v>
      </c>
      <c r="G30" s="167">
        <v>9.1331517568971135E-3</v>
      </c>
      <c r="H30" s="174"/>
      <c r="I30" s="172"/>
    </row>
    <row r="31" spans="1:9" ht="13.35" customHeight="1">
      <c r="A31" s="5" t="s">
        <v>189</v>
      </c>
      <c r="B31" s="20" t="s">
        <v>599</v>
      </c>
      <c r="C31" s="17" t="s">
        <v>600</v>
      </c>
      <c r="D31" s="17" t="s">
        <v>601</v>
      </c>
      <c r="E31" s="21">
        <v>128479</v>
      </c>
      <c r="F31" s="22">
        <v>578.73365550000005</v>
      </c>
      <c r="G31" s="167">
        <v>7.8796291157410703E-3</v>
      </c>
      <c r="H31" s="174"/>
      <c r="I31" s="172"/>
    </row>
    <row r="32" spans="1:9" ht="13.35" customHeight="1">
      <c r="A32" s="5" t="s">
        <v>310</v>
      </c>
      <c r="B32" s="20" t="s">
        <v>360</v>
      </c>
      <c r="C32" s="17" t="s">
        <v>361</v>
      </c>
      <c r="D32" s="17" t="s">
        <v>217</v>
      </c>
      <c r="E32" s="21">
        <v>4309</v>
      </c>
      <c r="F32" s="22">
        <v>573.70025999999996</v>
      </c>
      <c r="G32" s="167">
        <v>7.8110979540297731E-3</v>
      </c>
      <c r="H32" s="174"/>
      <c r="I32" s="172"/>
    </row>
    <row r="33" spans="1:9" ht="13.35" customHeight="1">
      <c r="A33" s="5" t="s">
        <v>239</v>
      </c>
      <c r="B33" s="20" t="s">
        <v>282</v>
      </c>
      <c r="C33" s="17" t="s">
        <v>283</v>
      </c>
      <c r="D33" s="17" t="s">
        <v>192</v>
      </c>
      <c r="E33" s="21">
        <v>44950</v>
      </c>
      <c r="F33" s="22">
        <v>537.55705</v>
      </c>
      <c r="G33" s="167">
        <v>7.318997508262033E-3</v>
      </c>
      <c r="H33" s="174"/>
      <c r="I33" s="172"/>
    </row>
    <row r="34" spans="1:9" ht="13.35" customHeight="1">
      <c r="A34" s="5" t="s">
        <v>238</v>
      </c>
      <c r="B34" s="20" t="s">
        <v>221</v>
      </c>
      <c r="C34" s="17" t="s">
        <v>222</v>
      </c>
      <c r="D34" s="17" t="s">
        <v>223</v>
      </c>
      <c r="E34" s="21">
        <v>8145</v>
      </c>
      <c r="F34" s="22">
        <v>529.62862500000006</v>
      </c>
      <c r="G34" s="167">
        <v>7.2110496675269102E-3</v>
      </c>
      <c r="H34" s="174"/>
      <c r="I34" s="172"/>
    </row>
    <row r="35" spans="1:9" ht="13.35" customHeight="1">
      <c r="A35" s="5" t="s">
        <v>248</v>
      </c>
      <c r="B35" s="20" t="s">
        <v>228</v>
      </c>
      <c r="C35" s="17" t="s">
        <v>229</v>
      </c>
      <c r="D35" s="17" t="s">
        <v>230</v>
      </c>
      <c r="E35" s="21">
        <v>278217</v>
      </c>
      <c r="F35" s="22">
        <v>527.55507539999996</v>
      </c>
      <c r="G35" s="167">
        <v>7.1828176792092836E-3</v>
      </c>
      <c r="H35" s="174"/>
      <c r="I35" s="172"/>
    </row>
    <row r="36" spans="1:9" ht="13.35" customHeight="1">
      <c r="A36" s="5" t="s">
        <v>251</v>
      </c>
      <c r="B36" s="20" t="s">
        <v>311</v>
      </c>
      <c r="C36" s="17" t="s">
        <v>312</v>
      </c>
      <c r="D36" s="17" t="s">
        <v>223</v>
      </c>
      <c r="E36" s="21">
        <v>2020</v>
      </c>
      <c r="F36" s="22">
        <v>513.78700000000003</v>
      </c>
      <c r="G36" s="167">
        <v>6.9953612789143502E-3</v>
      </c>
      <c r="H36" s="174"/>
      <c r="I36" s="172"/>
    </row>
    <row r="37" spans="1:9" ht="13.35" customHeight="1">
      <c r="A37" s="5" t="s">
        <v>317</v>
      </c>
      <c r="B37" s="20" t="s">
        <v>584</v>
      </c>
      <c r="C37" s="17" t="s">
        <v>585</v>
      </c>
      <c r="D37" s="17" t="s">
        <v>217</v>
      </c>
      <c r="E37" s="21">
        <v>10061</v>
      </c>
      <c r="F37" s="22">
        <v>513.01039000000003</v>
      </c>
      <c r="G37" s="167">
        <v>6.9847875051076607E-3</v>
      </c>
      <c r="H37" s="174"/>
      <c r="I37" s="172"/>
    </row>
    <row r="38" spans="1:9" ht="13.35" customHeight="1">
      <c r="A38" s="5" t="s">
        <v>247</v>
      </c>
      <c r="B38" s="20" t="s">
        <v>453</v>
      </c>
      <c r="C38" s="17" t="s">
        <v>454</v>
      </c>
      <c r="D38" s="17" t="s">
        <v>455</v>
      </c>
      <c r="E38" s="21">
        <v>30054</v>
      </c>
      <c r="F38" s="22">
        <v>489.8802</v>
      </c>
      <c r="G38" s="167">
        <v>6.6698631580534686E-3</v>
      </c>
      <c r="H38" s="174"/>
      <c r="I38" s="172"/>
    </row>
    <row r="39" spans="1:9" ht="13.35" customHeight="1">
      <c r="A39" s="5" t="s">
        <v>452</v>
      </c>
      <c r="B39" s="20" t="s">
        <v>386</v>
      </c>
      <c r="C39" s="17" t="s">
        <v>387</v>
      </c>
      <c r="D39" s="17" t="s">
        <v>378</v>
      </c>
      <c r="E39" s="21">
        <v>38636</v>
      </c>
      <c r="F39" s="22">
        <v>488.55221999999998</v>
      </c>
      <c r="G39" s="167">
        <v>6.6517823193573307E-3</v>
      </c>
      <c r="H39" s="174"/>
      <c r="I39" s="172"/>
    </row>
    <row r="40" spans="1:9" ht="13.35" customHeight="1">
      <c r="A40" s="5" t="s">
        <v>449</v>
      </c>
      <c r="B40" s="20" t="s">
        <v>569</v>
      </c>
      <c r="C40" s="17" t="s">
        <v>570</v>
      </c>
      <c r="D40" s="17" t="s">
        <v>203</v>
      </c>
      <c r="E40" s="21">
        <v>169594</v>
      </c>
      <c r="F40" s="22">
        <v>445.014656</v>
      </c>
      <c r="G40" s="167">
        <v>6.0590055667655851E-3</v>
      </c>
      <c r="H40" s="174"/>
      <c r="I40" s="172"/>
    </row>
    <row r="41" spans="1:9" ht="13.35" customHeight="1">
      <c r="A41" s="5" t="s">
        <v>220</v>
      </c>
      <c r="B41" s="20" t="s">
        <v>244</v>
      </c>
      <c r="C41" s="17" t="s">
        <v>245</v>
      </c>
      <c r="D41" s="17" t="s">
        <v>246</v>
      </c>
      <c r="E41" s="21">
        <v>157924</v>
      </c>
      <c r="F41" s="22">
        <v>430.12180640000003</v>
      </c>
      <c r="G41" s="167">
        <v>5.8562350345712413E-3</v>
      </c>
      <c r="H41" s="174"/>
      <c r="I41" s="172"/>
    </row>
    <row r="42" spans="1:9" ht="13.35" customHeight="1">
      <c r="A42" s="5" t="s">
        <v>243</v>
      </c>
      <c r="B42" s="20" t="s">
        <v>450</v>
      </c>
      <c r="C42" s="17" t="s">
        <v>451</v>
      </c>
      <c r="D42" s="17" t="s">
        <v>430</v>
      </c>
      <c r="E42" s="21">
        <v>35418</v>
      </c>
      <c r="F42" s="22">
        <v>395.707605</v>
      </c>
      <c r="G42" s="167">
        <v>5.3876755499631841E-3</v>
      </c>
      <c r="H42" s="174"/>
      <c r="I42" s="172"/>
    </row>
    <row r="43" spans="1:9" ht="13.35" customHeight="1">
      <c r="A43" s="5" t="s">
        <v>231</v>
      </c>
      <c r="B43" s="20" t="s">
        <v>470</v>
      </c>
      <c r="C43" s="17" t="s">
        <v>471</v>
      </c>
      <c r="D43" s="17" t="s">
        <v>324</v>
      </c>
      <c r="E43" s="21">
        <v>53492</v>
      </c>
      <c r="F43" s="22">
        <v>374.95217400000001</v>
      </c>
      <c r="G43" s="167">
        <v>5.1050842458924732E-3</v>
      </c>
      <c r="H43" s="174"/>
      <c r="I43" s="172"/>
    </row>
    <row r="44" spans="1:9" ht="13.35" customHeight="1">
      <c r="A44" s="5" t="s">
        <v>469</v>
      </c>
      <c r="B44" s="20" t="s">
        <v>696</v>
      </c>
      <c r="C44" s="17" t="s">
        <v>697</v>
      </c>
      <c r="D44" s="17" t="s">
        <v>223</v>
      </c>
      <c r="E44" s="21">
        <v>20142</v>
      </c>
      <c r="F44" s="22">
        <v>350.08810199999999</v>
      </c>
      <c r="G44" s="167">
        <v>4.7665525849027272E-3</v>
      </c>
      <c r="H44" s="174"/>
      <c r="I44" s="172"/>
    </row>
    <row r="45" spans="1:9" ht="13.35" customHeight="1">
      <c r="A45" s="5" t="s">
        <v>459</v>
      </c>
      <c r="B45" s="20" t="s">
        <v>464</v>
      </c>
      <c r="C45" s="17" t="s">
        <v>465</v>
      </c>
      <c r="D45" s="17" t="s">
        <v>167</v>
      </c>
      <c r="E45" s="21">
        <v>121461</v>
      </c>
      <c r="F45" s="22">
        <v>339.55637159999998</v>
      </c>
      <c r="G45" s="167">
        <v>4.6231599746573817E-3</v>
      </c>
      <c r="H45" s="174"/>
      <c r="I45" s="172"/>
    </row>
    <row r="46" spans="1:9" ht="13.35" customHeight="1">
      <c r="A46" s="5" t="s">
        <v>219</v>
      </c>
      <c r="B46" s="20" t="s">
        <v>232</v>
      </c>
      <c r="C46" s="17" t="s">
        <v>233</v>
      </c>
      <c r="D46" s="17" t="s">
        <v>234</v>
      </c>
      <c r="E46" s="21">
        <v>79853</v>
      </c>
      <c r="F46" s="22">
        <v>334.70384949999999</v>
      </c>
      <c r="G46" s="167">
        <v>4.557091457541503E-3</v>
      </c>
      <c r="H46" s="174"/>
      <c r="I46" s="172"/>
    </row>
    <row r="47" spans="1:9" ht="13.35" customHeight="1">
      <c r="A47" s="5" t="s">
        <v>463</v>
      </c>
      <c r="B47" s="20" t="s">
        <v>447</v>
      </c>
      <c r="C47" s="17" t="s">
        <v>448</v>
      </c>
      <c r="D47" s="17" t="s">
        <v>211</v>
      </c>
      <c r="E47" s="21">
        <v>76846</v>
      </c>
      <c r="F47" s="22">
        <v>316.874481</v>
      </c>
      <c r="G47" s="167">
        <v>4.314339355926641E-3</v>
      </c>
      <c r="H47" s="174"/>
      <c r="I47" s="172"/>
    </row>
    <row r="48" spans="1:9" ht="13.35" customHeight="1">
      <c r="A48" s="5" t="s">
        <v>258</v>
      </c>
      <c r="B48" s="20" t="s">
        <v>255</v>
      </c>
      <c r="C48" s="17" t="s">
        <v>256</v>
      </c>
      <c r="D48" s="17" t="s">
        <v>257</v>
      </c>
      <c r="E48" s="21">
        <v>87851</v>
      </c>
      <c r="F48" s="22">
        <v>312.26637950000003</v>
      </c>
      <c r="G48" s="167">
        <v>4.2515986972443322E-3</v>
      </c>
      <c r="H48" s="174"/>
      <c r="I48" s="172"/>
    </row>
    <row r="49" spans="1:9" ht="13.35" customHeight="1">
      <c r="A49" s="5" t="s">
        <v>254</v>
      </c>
      <c r="B49" s="20" t="s">
        <v>444</v>
      </c>
      <c r="C49" s="17" t="s">
        <v>445</v>
      </c>
      <c r="D49" s="17" t="s">
        <v>15</v>
      </c>
      <c r="E49" s="21">
        <v>228394</v>
      </c>
      <c r="F49" s="22">
        <v>290.92827720000003</v>
      </c>
      <c r="G49" s="167">
        <v>3.961074151868655E-3</v>
      </c>
      <c r="H49" s="174"/>
      <c r="I49" s="172"/>
    </row>
    <row r="50" spans="1:9" ht="13.35" customHeight="1">
      <c r="A50" s="5" t="s">
        <v>443</v>
      </c>
      <c r="B50" s="20" t="s">
        <v>460</v>
      </c>
      <c r="C50" s="17" t="s">
        <v>461</v>
      </c>
      <c r="D50" s="17" t="s">
        <v>182</v>
      </c>
      <c r="E50" s="21">
        <v>57885</v>
      </c>
      <c r="F50" s="22">
        <v>247.1400075</v>
      </c>
      <c r="G50" s="167">
        <v>3.3648839673563209E-3</v>
      </c>
      <c r="H50" s="174"/>
      <c r="I50" s="172"/>
    </row>
    <row r="51" spans="1:9" ht="13.35" customHeight="1">
      <c r="A51" s="5" t="s">
        <v>474</v>
      </c>
      <c r="B51" s="20" t="s">
        <v>475</v>
      </c>
      <c r="C51" s="17" t="s">
        <v>476</v>
      </c>
      <c r="D51" s="17" t="s">
        <v>378</v>
      </c>
      <c r="E51" s="21">
        <v>39639</v>
      </c>
      <c r="F51" s="22">
        <v>172.33055250000001</v>
      </c>
      <c r="G51" s="167">
        <v>2.3463312114405709E-3</v>
      </c>
      <c r="H51" s="174"/>
      <c r="I51" s="172"/>
    </row>
    <row r="52" spans="1:9" ht="13.35" customHeight="1">
      <c r="A52" s="5" t="s">
        <v>472</v>
      </c>
      <c r="B52" s="16" t="s">
        <v>22</v>
      </c>
      <c r="C52" s="17"/>
      <c r="D52" s="17"/>
      <c r="E52" s="17"/>
      <c r="F52" s="24">
        <v>33000.735433499998</v>
      </c>
      <c r="G52" s="168">
        <v>0.44931472930845401</v>
      </c>
      <c r="H52" s="173"/>
      <c r="I52" s="172"/>
    </row>
    <row r="53" spans="1:9" ht="13.35" customHeight="1">
      <c r="A53" s="1"/>
      <c r="B53" s="16"/>
      <c r="C53" s="17"/>
      <c r="D53" s="17"/>
      <c r="E53" s="17"/>
      <c r="F53" s="17"/>
      <c r="G53" s="166"/>
      <c r="H53" s="171"/>
      <c r="I53" s="172"/>
    </row>
    <row r="54" spans="1:9" ht="13.35" customHeight="1">
      <c r="A54" s="1"/>
      <c r="B54" s="20" t="s">
        <v>698</v>
      </c>
      <c r="C54" s="17" t="s">
        <v>699</v>
      </c>
      <c r="D54" s="17" t="s">
        <v>700</v>
      </c>
      <c r="E54" s="21">
        <v>102345</v>
      </c>
      <c r="F54" s="22">
        <v>123.86815350000001</v>
      </c>
      <c r="G54" s="167">
        <v>1.6865013803084139E-3</v>
      </c>
      <c r="H54" s="174"/>
      <c r="I54" s="172"/>
    </row>
    <row r="55" spans="1:9" ht="13.35" customHeight="1">
      <c r="A55" s="1"/>
      <c r="B55" s="20" t="s">
        <v>701</v>
      </c>
      <c r="C55" s="17" t="s">
        <v>702</v>
      </c>
      <c r="D55" s="17" t="s">
        <v>700</v>
      </c>
      <c r="E55" s="21">
        <v>102345</v>
      </c>
      <c r="F55" s="22">
        <v>123.86815350000001</v>
      </c>
      <c r="G55" s="167">
        <v>1.6865013803084139E-3</v>
      </c>
      <c r="H55" s="174"/>
      <c r="I55" s="172"/>
    </row>
    <row r="56" spans="1:9" ht="13.35" customHeight="1">
      <c r="A56" s="1"/>
      <c r="B56" s="20" t="s">
        <v>703</v>
      </c>
      <c r="C56" s="17" t="s">
        <v>704</v>
      </c>
      <c r="D56" s="17" t="s">
        <v>700</v>
      </c>
      <c r="E56" s="21">
        <v>102345</v>
      </c>
      <c r="F56" s="22">
        <v>123.86815350000001</v>
      </c>
      <c r="G56" s="167">
        <v>1.6865013803084139E-3</v>
      </c>
      <c r="H56" s="174"/>
      <c r="I56" s="172"/>
    </row>
    <row r="57" spans="1:9" ht="13.35" customHeight="1">
      <c r="A57" s="1"/>
      <c r="B57" s="20" t="s">
        <v>705</v>
      </c>
      <c r="C57" s="17" t="s">
        <v>706</v>
      </c>
      <c r="D57" s="17" t="s">
        <v>700</v>
      </c>
      <c r="E57" s="21">
        <v>102345</v>
      </c>
      <c r="F57" s="22">
        <v>123.86815350000001</v>
      </c>
      <c r="G57" s="167">
        <v>1.6865013803084139E-3</v>
      </c>
      <c r="H57" s="174"/>
      <c r="I57" s="172"/>
    </row>
    <row r="58" spans="1:9" ht="13.35" customHeight="1">
      <c r="A58" s="5" t="s">
        <v>477</v>
      </c>
      <c r="B58" s="16" t="s">
        <v>22</v>
      </c>
      <c r="C58" s="17"/>
      <c r="D58" s="17"/>
      <c r="E58" s="17"/>
      <c r="F58" s="24">
        <v>495.47261400000002</v>
      </c>
      <c r="G58" s="168">
        <v>6.7460055212336554E-3</v>
      </c>
      <c r="H58" s="173"/>
      <c r="I58" s="172"/>
    </row>
    <row r="59" spans="1:9" ht="13.35" customHeight="1">
      <c r="A59" s="5" t="s">
        <v>480</v>
      </c>
      <c r="B59" s="27" t="s">
        <v>23</v>
      </c>
      <c r="C59" s="28"/>
      <c r="D59" s="28"/>
      <c r="E59" s="28"/>
      <c r="F59" s="29" t="s">
        <v>24</v>
      </c>
      <c r="G59" s="169" t="s">
        <v>24</v>
      </c>
      <c r="H59" s="173"/>
      <c r="I59" s="172"/>
    </row>
    <row r="60" spans="1:9" ht="13.35" customHeight="1">
      <c r="A60" s="5" t="s">
        <v>483</v>
      </c>
      <c r="B60" s="27" t="s">
        <v>22</v>
      </c>
      <c r="C60" s="28"/>
      <c r="D60" s="28"/>
      <c r="E60" s="28"/>
      <c r="F60" s="29" t="s">
        <v>24</v>
      </c>
      <c r="G60" s="169" t="s">
        <v>24</v>
      </c>
      <c r="H60" s="173"/>
      <c r="I60" s="172"/>
    </row>
    <row r="61" spans="1:9" ht="13.35" customHeight="1">
      <c r="A61" s="5" t="s">
        <v>486</v>
      </c>
      <c r="B61" s="27" t="s">
        <v>551</v>
      </c>
      <c r="C61" s="30"/>
      <c r="D61" s="28"/>
      <c r="E61" s="30"/>
      <c r="F61" s="24">
        <v>33496.208047499997</v>
      </c>
      <c r="G61" s="168">
        <v>0.45606073482968768</v>
      </c>
      <c r="H61" s="173"/>
      <c r="I61" s="172"/>
    </row>
    <row r="62" spans="1:9" ht="13.35" customHeight="1">
      <c r="A62" s="5" t="s">
        <v>55</v>
      </c>
      <c r="B62" s="16" t="s">
        <v>25</v>
      </c>
      <c r="C62" s="17"/>
      <c r="D62" s="17"/>
      <c r="E62" s="17"/>
      <c r="F62" s="17"/>
      <c r="G62" s="166"/>
      <c r="H62" s="171"/>
      <c r="I62" s="172"/>
    </row>
    <row r="63" spans="1:9" ht="13.35" customHeight="1">
      <c r="A63" s="5" t="s">
        <v>489</v>
      </c>
      <c r="B63" s="16" t="s">
        <v>26</v>
      </c>
      <c r="C63" s="17"/>
      <c r="D63" s="17"/>
      <c r="E63" s="17"/>
      <c r="F63" s="17"/>
      <c r="G63" s="166"/>
      <c r="H63" s="171"/>
      <c r="I63" s="172"/>
    </row>
    <row r="64" spans="1:9" ht="13.35" customHeight="1">
      <c r="A64" s="5" t="s">
        <v>490</v>
      </c>
      <c r="B64" s="20" t="s">
        <v>481</v>
      </c>
      <c r="C64" s="17" t="s">
        <v>482</v>
      </c>
      <c r="D64" s="17" t="s">
        <v>39</v>
      </c>
      <c r="E64" s="21">
        <v>3500000</v>
      </c>
      <c r="F64" s="22">
        <v>3496.5805</v>
      </c>
      <c r="G64" s="167">
        <v>4.7606973003028449E-2</v>
      </c>
      <c r="H64" s="174">
        <v>7.4899999999999994E-2</v>
      </c>
      <c r="I64" s="172"/>
    </row>
    <row r="65" spans="1:9" ht="13.35" customHeight="1">
      <c r="A65" s="5" t="s">
        <v>491</v>
      </c>
      <c r="B65" s="20" t="s">
        <v>484</v>
      </c>
      <c r="C65" s="17" t="s">
        <v>485</v>
      </c>
      <c r="D65" s="17" t="s">
        <v>30</v>
      </c>
      <c r="E65" s="21">
        <v>2500000</v>
      </c>
      <c r="F65" s="22">
        <v>2557.52</v>
      </c>
      <c r="G65" s="167">
        <v>3.4821387808662015E-2</v>
      </c>
      <c r="H65" s="174">
        <v>6.4516000000000004E-2</v>
      </c>
      <c r="I65" s="172"/>
    </row>
    <row r="66" spans="1:9" ht="13.35" customHeight="1">
      <c r="A66" s="5" t="s">
        <v>37</v>
      </c>
      <c r="B66" s="20" t="s">
        <v>487</v>
      </c>
      <c r="C66" s="17" t="s">
        <v>488</v>
      </c>
      <c r="D66" s="17" t="s">
        <v>39</v>
      </c>
      <c r="E66" s="21">
        <v>2500000</v>
      </c>
      <c r="F66" s="22">
        <v>2510.1174999999998</v>
      </c>
      <c r="G66" s="167">
        <v>3.4175988814480106E-2</v>
      </c>
      <c r="H66" s="174">
        <v>8.0399999999999999E-2</v>
      </c>
      <c r="I66" s="172"/>
    </row>
    <row r="67" spans="1:9" ht="13.35" customHeight="1">
      <c r="A67" s="5" t="s">
        <v>72</v>
      </c>
      <c r="B67" s="20" t="s">
        <v>56</v>
      </c>
      <c r="C67" s="17" t="s">
        <v>57</v>
      </c>
      <c r="D67" s="17" t="s">
        <v>39</v>
      </c>
      <c r="E67" s="21">
        <v>2500000</v>
      </c>
      <c r="F67" s="22">
        <v>2497.8474999999999</v>
      </c>
      <c r="G67" s="167">
        <v>3.4008929151833373E-2</v>
      </c>
      <c r="H67" s="174">
        <v>7.9850000000000004E-2</v>
      </c>
      <c r="I67" s="172"/>
    </row>
    <row r="68" spans="1:9" ht="13.35" customHeight="1">
      <c r="A68" s="5" t="s">
        <v>494</v>
      </c>
      <c r="B68" s="20" t="s">
        <v>595</v>
      </c>
      <c r="C68" s="17" t="s">
        <v>38</v>
      </c>
      <c r="D68" s="17" t="s">
        <v>39</v>
      </c>
      <c r="E68" s="21">
        <v>2500000</v>
      </c>
      <c r="F68" s="22">
        <v>2491.1750000000002</v>
      </c>
      <c r="G68" s="167">
        <v>3.3918081099754291E-2</v>
      </c>
      <c r="H68" s="174">
        <v>7.0099999999999996E-2</v>
      </c>
      <c r="I68" s="172"/>
    </row>
    <row r="69" spans="1:9" ht="13.35" customHeight="1">
      <c r="A69" s="5" t="s">
        <v>497</v>
      </c>
      <c r="B69" s="20" t="s">
        <v>492</v>
      </c>
      <c r="C69" s="17" t="s">
        <v>493</v>
      </c>
      <c r="D69" s="17" t="s">
        <v>39</v>
      </c>
      <c r="E69" s="21">
        <v>2500000</v>
      </c>
      <c r="F69" s="22">
        <v>2490.0149999999999</v>
      </c>
      <c r="G69" s="167">
        <v>3.3902287358216369E-2</v>
      </c>
      <c r="H69" s="174">
        <v>7.8399999999999997E-2</v>
      </c>
      <c r="I69" s="172"/>
    </row>
    <row r="70" spans="1:9" ht="13.35" customHeight="1">
      <c r="A70" s="5" t="s">
        <v>498</v>
      </c>
      <c r="B70" s="20" t="s">
        <v>495</v>
      </c>
      <c r="C70" s="17" t="s">
        <v>496</v>
      </c>
      <c r="D70" s="17" t="s">
        <v>30</v>
      </c>
      <c r="E70" s="21">
        <v>2000000</v>
      </c>
      <c r="F70" s="22">
        <v>2047.0820000000001</v>
      </c>
      <c r="G70" s="167">
        <v>2.7871624150791176E-2</v>
      </c>
      <c r="H70" s="174">
        <v>6.8207000000000004E-2</v>
      </c>
      <c r="I70" s="172"/>
    </row>
    <row r="71" spans="1:9" ht="13.35" customHeight="1">
      <c r="A71" s="5" t="s">
        <v>502</v>
      </c>
      <c r="B71" s="20" t="s">
        <v>499</v>
      </c>
      <c r="C71" s="17" t="s">
        <v>500</v>
      </c>
      <c r="D71" s="17" t="s">
        <v>501</v>
      </c>
      <c r="E71" s="21">
        <v>2000000</v>
      </c>
      <c r="F71" s="22">
        <v>2000.854</v>
      </c>
      <c r="G71" s="167">
        <v>2.7242216319916412E-2</v>
      </c>
      <c r="H71" s="174">
        <v>7.7200000000000005E-2</v>
      </c>
      <c r="I71" s="172"/>
    </row>
    <row r="72" spans="1:9" ht="13.35" customHeight="1">
      <c r="A72" s="5" t="s">
        <v>505</v>
      </c>
      <c r="B72" s="20" t="s">
        <v>478</v>
      </c>
      <c r="C72" s="17" t="s">
        <v>479</v>
      </c>
      <c r="D72" s="17" t="s">
        <v>30</v>
      </c>
      <c r="E72" s="21">
        <v>1500000</v>
      </c>
      <c r="F72" s="22">
        <v>1526.3295000000001</v>
      </c>
      <c r="G72" s="167">
        <v>2.0781425538529977E-2</v>
      </c>
      <c r="H72" s="174">
        <v>6.5421999999999994E-2</v>
      </c>
      <c r="I72" s="172"/>
    </row>
    <row r="73" spans="1:9" ht="13.35" customHeight="1">
      <c r="A73" s="5" t="s">
        <v>507</v>
      </c>
      <c r="B73" s="20" t="s">
        <v>571</v>
      </c>
      <c r="C73" s="17" t="s">
        <v>506</v>
      </c>
      <c r="D73" s="17" t="s">
        <v>39</v>
      </c>
      <c r="E73" s="21">
        <v>1500000</v>
      </c>
      <c r="F73" s="22">
        <v>1504.155</v>
      </c>
      <c r="G73" s="167">
        <v>2.0479513192208861E-2</v>
      </c>
      <c r="H73" s="174">
        <v>7.4800000000000005E-2</v>
      </c>
      <c r="I73" s="172"/>
    </row>
    <row r="74" spans="1:9" ht="13.35" customHeight="1">
      <c r="A74" s="5" t="s">
        <v>508</v>
      </c>
      <c r="B74" s="20" t="s">
        <v>662</v>
      </c>
      <c r="C74" s="17" t="s">
        <v>607</v>
      </c>
      <c r="D74" s="17" t="s">
        <v>76</v>
      </c>
      <c r="E74" s="21">
        <v>1300000</v>
      </c>
      <c r="F74" s="22">
        <v>1315.6090999999999</v>
      </c>
      <c r="G74" s="167">
        <v>1.7912405250283401E-2</v>
      </c>
      <c r="H74" s="174">
        <v>8.0949999999999994E-2</v>
      </c>
      <c r="I74" s="172"/>
    </row>
    <row r="75" spans="1:9" ht="13.35" customHeight="1">
      <c r="A75" s="5" t="s">
        <v>73</v>
      </c>
      <c r="B75" s="20" t="s">
        <v>509</v>
      </c>
      <c r="C75" s="17" t="s">
        <v>510</v>
      </c>
      <c r="D75" s="17" t="s">
        <v>39</v>
      </c>
      <c r="E75" s="21">
        <v>1100000</v>
      </c>
      <c r="F75" s="22">
        <v>1132.5006000000001</v>
      </c>
      <c r="G75" s="167">
        <v>1.5419329110287471E-2</v>
      </c>
      <c r="H75" s="174">
        <v>7.5300000000000006E-2</v>
      </c>
      <c r="I75" s="172"/>
    </row>
    <row r="76" spans="1:9" ht="13.35" customHeight="1">
      <c r="A76" s="5" t="s">
        <v>83</v>
      </c>
      <c r="B76" s="20" t="s">
        <v>74</v>
      </c>
      <c r="C76" s="17" t="s">
        <v>75</v>
      </c>
      <c r="D76" s="17" t="s">
        <v>76</v>
      </c>
      <c r="E76" s="21">
        <v>1000000</v>
      </c>
      <c r="F76" s="22">
        <v>1012.369</v>
      </c>
      <c r="G76" s="167">
        <v>1.3783702006032152E-2</v>
      </c>
      <c r="H76" s="174">
        <v>8.1699999999999995E-2</v>
      </c>
      <c r="I76" s="172"/>
    </row>
    <row r="77" spans="1:9" ht="13.35" customHeight="1">
      <c r="A77" s="5" t="s">
        <v>511</v>
      </c>
      <c r="B77" s="20" t="s">
        <v>84</v>
      </c>
      <c r="C77" s="17" t="s">
        <v>85</v>
      </c>
      <c r="D77" s="17" t="s">
        <v>39</v>
      </c>
      <c r="E77" s="21">
        <v>1000000</v>
      </c>
      <c r="F77" s="22">
        <v>1003.038</v>
      </c>
      <c r="G77" s="167">
        <v>1.3656657693712944E-2</v>
      </c>
      <c r="H77" s="174">
        <v>7.7499999999999999E-2</v>
      </c>
      <c r="I77" s="172"/>
    </row>
    <row r="78" spans="1:9" ht="13.35" customHeight="1">
      <c r="A78" s="5" t="s">
        <v>513</v>
      </c>
      <c r="B78" s="20" t="s">
        <v>707</v>
      </c>
      <c r="C78" s="17" t="s">
        <v>512</v>
      </c>
      <c r="D78" s="17" t="s">
        <v>39</v>
      </c>
      <c r="E78" s="21">
        <v>1000000</v>
      </c>
      <c r="F78" s="22">
        <v>997.55</v>
      </c>
      <c r="G78" s="167">
        <v>1.3581936957885291E-2</v>
      </c>
      <c r="H78" s="174">
        <v>7.7100000000000002E-2</v>
      </c>
      <c r="I78" s="172"/>
    </row>
    <row r="79" spans="1:9" ht="13.35" customHeight="1">
      <c r="A79" s="5" t="s">
        <v>516</v>
      </c>
      <c r="B79" s="20" t="s">
        <v>557</v>
      </c>
      <c r="C79" s="17" t="s">
        <v>517</v>
      </c>
      <c r="D79" s="17" t="s">
        <v>39</v>
      </c>
      <c r="E79" s="21">
        <v>1000000</v>
      </c>
      <c r="F79" s="22">
        <v>997.03099999999995</v>
      </c>
      <c r="G79" s="167">
        <v>1.3574870620076517E-2</v>
      </c>
      <c r="H79" s="174">
        <v>7.9100000000000004E-2</v>
      </c>
      <c r="I79" s="172"/>
    </row>
    <row r="80" spans="1:9" ht="13.35" customHeight="1">
      <c r="A80" s="5" t="s">
        <v>518</v>
      </c>
      <c r="B80" s="20" t="s">
        <v>514</v>
      </c>
      <c r="C80" s="17" t="s">
        <v>515</v>
      </c>
      <c r="D80" s="17" t="s">
        <v>30</v>
      </c>
      <c r="E80" s="21">
        <v>1000000</v>
      </c>
      <c r="F80" s="22">
        <v>983.43899999999996</v>
      </c>
      <c r="G80" s="167">
        <v>1.3389811538194329E-2</v>
      </c>
      <c r="H80" s="174">
        <v>7.1772000000000002E-2</v>
      </c>
      <c r="I80" s="172"/>
    </row>
    <row r="81" spans="1:9" ht="13.35" customHeight="1">
      <c r="A81" s="5" t="s">
        <v>519</v>
      </c>
      <c r="B81" s="20" t="s">
        <v>101</v>
      </c>
      <c r="C81" s="17" t="s">
        <v>102</v>
      </c>
      <c r="D81" s="17" t="s">
        <v>30</v>
      </c>
      <c r="E81" s="21">
        <v>1000000</v>
      </c>
      <c r="F81" s="22">
        <v>942.88199999999995</v>
      </c>
      <c r="G81" s="167">
        <v>1.2837616042027766E-2</v>
      </c>
      <c r="H81" s="174">
        <v>7.4673000000000003E-2</v>
      </c>
      <c r="I81" s="172"/>
    </row>
    <row r="82" spans="1:9" ht="13.35" customHeight="1">
      <c r="A82" s="5" t="s">
        <v>522</v>
      </c>
      <c r="B82" s="20" t="s">
        <v>590</v>
      </c>
      <c r="C82" s="17" t="s">
        <v>591</v>
      </c>
      <c r="D82" s="17" t="s">
        <v>501</v>
      </c>
      <c r="E82" s="21">
        <v>849000</v>
      </c>
      <c r="F82" s="22">
        <v>832.34177099999999</v>
      </c>
      <c r="G82" s="167">
        <v>1.1332578277917494E-2</v>
      </c>
      <c r="H82" s="174">
        <v>8.0299999999999996E-2</v>
      </c>
      <c r="I82" s="172"/>
    </row>
    <row r="83" spans="1:9" ht="13.35" customHeight="1">
      <c r="A83" s="5" t="s">
        <v>100</v>
      </c>
      <c r="B83" s="20" t="s">
        <v>566</v>
      </c>
      <c r="C83" s="17" t="s">
        <v>567</v>
      </c>
      <c r="D83" s="17" t="s">
        <v>501</v>
      </c>
      <c r="E83" s="21">
        <v>700000</v>
      </c>
      <c r="F83" s="22">
        <v>682.976</v>
      </c>
      <c r="G83" s="167">
        <v>9.2989193281025149E-3</v>
      </c>
      <c r="H83" s="174">
        <v>7.6249999999999998E-2</v>
      </c>
      <c r="I83" s="172"/>
    </row>
    <row r="84" spans="1:9" ht="13.35" customHeight="1">
      <c r="A84" s="5" t="s">
        <v>523</v>
      </c>
      <c r="B84" s="20" t="s">
        <v>602</v>
      </c>
      <c r="C84" s="17" t="s">
        <v>603</v>
      </c>
      <c r="D84" s="17" t="s">
        <v>61</v>
      </c>
      <c r="E84" s="21">
        <v>550000</v>
      </c>
      <c r="F84" s="22">
        <v>538.87294999999995</v>
      </c>
      <c r="G84" s="167">
        <v>7.336913874201466E-3</v>
      </c>
      <c r="H84" s="174">
        <v>8.0500000000000002E-2</v>
      </c>
      <c r="I84" s="172"/>
    </row>
    <row r="85" spans="1:9" ht="13.35" customHeight="1">
      <c r="A85" s="5" t="s">
        <v>103</v>
      </c>
      <c r="B85" s="20" t="s">
        <v>503</v>
      </c>
      <c r="C85" s="17" t="s">
        <v>504</v>
      </c>
      <c r="D85" s="17" t="s">
        <v>30</v>
      </c>
      <c r="E85" s="21">
        <v>500000</v>
      </c>
      <c r="F85" s="22">
        <v>507.59649999999999</v>
      </c>
      <c r="G85" s="167">
        <v>6.9110757987501589E-3</v>
      </c>
      <c r="H85" s="174">
        <v>6.3106999999999996E-2</v>
      </c>
      <c r="I85" s="172"/>
    </row>
    <row r="86" spans="1:9" ht="13.35" customHeight="1">
      <c r="A86" s="5" t="s">
        <v>526</v>
      </c>
      <c r="B86" s="20" t="s">
        <v>520</v>
      </c>
      <c r="C86" s="17" t="s">
        <v>521</v>
      </c>
      <c r="D86" s="17" t="s">
        <v>30</v>
      </c>
      <c r="E86" s="21">
        <v>500000</v>
      </c>
      <c r="F86" s="22">
        <v>502.00400000000002</v>
      </c>
      <c r="G86" s="167">
        <v>6.8349322646546517E-3</v>
      </c>
      <c r="H86" s="174">
        <v>7.1556999999999996E-2</v>
      </c>
      <c r="I86" s="172"/>
    </row>
    <row r="87" spans="1:9" ht="13.35" customHeight="1">
      <c r="A87" s="1"/>
      <c r="B87" s="20" t="s">
        <v>653</v>
      </c>
      <c r="C87" s="17" t="s">
        <v>654</v>
      </c>
      <c r="D87" s="17" t="s">
        <v>30</v>
      </c>
      <c r="E87" s="21">
        <v>500000</v>
      </c>
      <c r="F87" s="22">
        <v>493.57749999999999</v>
      </c>
      <c r="G87" s="167">
        <v>6.7202029861466867E-3</v>
      </c>
      <c r="H87" s="174">
        <v>7.9059000000000004E-2</v>
      </c>
      <c r="I87" s="172"/>
    </row>
    <row r="88" spans="1:9" ht="13.35" customHeight="1">
      <c r="A88" s="1"/>
      <c r="B88" s="20" t="s">
        <v>708</v>
      </c>
      <c r="C88" s="17" t="s">
        <v>709</v>
      </c>
      <c r="D88" s="17" t="s">
        <v>30</v>
      </c>
      <c r="E88" s="21">
        <v>500000</v>
      </c>
      <c r="F88" s="22">
        <v>489.33150000000001</v>
      </c>
      <c r="G88" s="167">
        <v>6.662392446000147E-3</v>
      </c>
      <c r="H88" s="174">
        <v>7.9149999999999998E-2</v>
      </c>
      <c r="I88" s="172"/>
    </row>
    <row r="89" spans="1:9" ht="13.35" customHeight="1">
      <c r="A89" s="1"/>
      <c r="B89" s="20" t="s">
        <v>524</v>
      </c>
      <c r="C89" s="17" t="s">
        <v>525</v>
      </c>
      <c r="D89" s="17" t="s">
        <v>30</v>
      </c>
      <c r="E89" s="21">
        <v>500000</v>
      </c>
      <c r="F89" s="22">
        <v>462.41950000000003</v>
      </c>
      <c r="G89" s="167">
        <v>6.2959776423205226E-3</v>
      </c>
      <c r="H89" s="174">
        <v>7.9875000000000002E-2</v>
      </c>
      <c r="I89" s="172"/>
    </row>
    <row r="90" spans="1:9" ht="13.35" customHeight="1">
      <c r="A90" s="1"/>
      <c r="B90" s="20" t="s">
        <v>104</v>
      </c>
      <c r="C90" s="17" t="s">
        <v>105</v>
      </c>
      <c r="D90" s="17" t="s">
        <v>76</v>
      </c>
      <c r="E90" s="21">
        <v>400000</v>
      </c>
      <c r="F90" s="22">
        <v>404.46120000000002</v>
      </c>
      <c r="G90" s="167">
        <v>5.5068583232024803E-3</v>
      </c>
      <c r="H90" s="174">
        <v>8.0750000000000002E-2</v>
      </c>
      <c r="I90" s="172"/>
    </row>
    <row r="91" spans="1:9" ht="13.35" customHeight="1">
      <c r="A91" s="1"/>
      <c r="B91" s="20" t="s">
        <v>560</v>
      </c>
      <c r="C91" s="17" t="s">
        <v>561</v>
      </c>
      <c r="D91" s="17" t="s">
        <v>68</v>
      </c>
      <c r="E91" s="21">
        <v>100000</v>
      </c>
      <c r="F91" s="22">
        <v>100.3223</v>
      </c>
      <c r="G91" s="167">
        <v>1.3659176523182351E-3</v>
      </c>
      <c r="H91" s="174">
        <v>8.3299999999999999E-2</v>
      </c>
      <c r="I91" s="172"/>
    </row>
    <row r="92" spans="1:9" ht="13.35" customHeight="1">
      <c r="A92" s="5" t="s">
        <v>528</v>
      </c>
      <c r="B92" s="20" t="s">
        <v>710</v>
      </c>
      <c r="C92" s="17" t="s">
        <v>527</v>
      </c>
      <c r="D92" s="17" t="s">
        <v>39</v>
      </c>
      <c r="E92" s="21">
        <v>100000</v>
      </c>
      <c r="F92" s="22">
        <v>97.488100000000003</v>
      </c>
      <c r="G92" s="167">
        <v>1.3273291848468918E-3</v>
      </c>
      <c r="H92" s="174">
        <v>7.5300000000000006E-2</v>
      </c>
      <c r="I92" s="172"/>
    </row>
    <row r="93" spans="1:9" ht="13.35" customHeight="1">
      <c r="A93" s="1"/>
      <c r="B93" s="16" t="s">
        <v>22</v>
      </c>
      <c r="C93" s="17"/>
      <c r="D93" s="17"/>
      <c r="E93" s="17"/>
      <c r="F93" s="24">
        <v>36617.486020999997</v>
      </c>
      <c r="G93" s="168">
        <v>0.49855785343438214</v>
      </c>
      <c r="H93" s="173"/>
      <c r="I93" s="172"/>
    </row>
    <row r="94" spans="1:9" ht="13.35" customHeight="1">
      <c r="A94" s="1"/>
      <c r="B94" s="27" t="s">
        <v>109</v>
      </c>
      <c r="C94" s="28"/>
      <c r="D94" s="28"/>
      <c r="E94" s="28"/>
      <c r="F94" s="29" t="s">
        <v>24</v>
      </c>
      <c r="G94" s="169" t="s">
        <v>24</v>
      </c>
      <c r="H94" s="173"/>
      <c r="I94" s="172"/>
    </row>
    <row r="95" spans="1:9" ht="13.35" customHeight="1">
      <c r="A95" s="1"/>
      <c r="B95" s="27" t="s">
        <v>22</v>
      </c>
      <c r="C95" s="28"/>
      <c r="D95" s="28"/>
      <c r="E95" s="28"/>
      <c r="F95" s="29" t="s">
        <v>24</v>
      </c>
      <c r="G95" s="169" t="s">
        <v>24</v>
      </c>
      <c r="H95" s="173"/>
      <c r="I95" s="172"/>
    </row>
    <row r="96" spans="1:9" ht="13.35" customHeight="1">
      <c r="A96" s="1"/>
      <c r="B96" s="27" t="s">
        <v>551</v>
      </c>
      <c r="C96" s="30"/>
      <c r="D96" s="28"/>
      <c r="E96" s="30"/>
      <c r="F96" s="24">
        <v>36617.486020999997</v>
      </c>
      <c r="G96" s="168">
        <v>0.49855785343438214</v>
      </c>
      <c r="H96" s="173"/>
      <c r="I96" s="172"/>
    </row>
    <row r="97" spans="1:9" ht="13.35" customHeight="1">
      <c r="A97" s="1"/>
      <c r="B97" s="16" t="s">
        <v>115</v>
      </c>
      <c r="C97" s="17"/>
      <c r="D97" s="17"/>
      <c r="E97" s="17"/>
      <c r="F97" s="17"/>
      <c r="G97" s="166"/>
      <c r="H97" s="171"/>
      <c r="I97" s="172"/>
    </row>
    <row r="98" spans="1:9" ht="13.35" customHeight="1">
      <c r="A98" s="1"/>
      <c r="B98" s="20" t="s">
        <v>117</v>
      </c>
      <c r="C98" s="17"/>
      <c r="D98" s="17" t="s">
        <v>118</v>
      </c>
      <c r="E98" s="21"/>
      <c r="F98" s="22">
        <v>2610.1220305000002</v>
      </c>
      <c r="G98" s="167">
        <v>3.5537579941495215E-2</v>
      </c>
      <c r="H98" s="174"/>
      <c r="I98" s="172"/>
    </row>
    <row r="99" spans="1:9" ht="13.35" customHeight="1">
      <c r="A99" s="1"/>
      <c r="B99" s="20" t="s">
        <v>553</v>
      </c>
      <c r="C99" s="17"/>
      <c r="D99" s="17" t="s">
        <v>118</v>
      </c>
      <c r="E99" s="21"/>
      <c r="F99" s="22">
        <v>156.14751670000001</v>
      </c>
      <c r="G99" s="167">
        <v>2.1259944142646894E-3</v>
      </c>
      <c r="H99" s="174"/>
      <c r="I99" s="172"/>
    </row>
    <row r="100" spans="1:9" ht="13.35" customHeight="1">
      <c r="A100" s="1"/>
      <c r="B100" s="16" t="s">
        <v>22</v>
      </c>
      <c r="C100" s="17"/>
      <c r="D100" s="17"/>
      <c r="E100" s="17"/>
      <c r="F100" s="24">
        <v>2766.2695472</v>
      </c>
      <c r="G100" s="168">
        <v>3.7663574355759899E-2</v>
      </c>
      <c r="H100" s="173"/>
      <c r="I100" s="172"/>
    </row>
    <row r="101" spans="1:9" ht="13.35" customHeight="1">
      <c r="A101" s="1"/>
      <c r="B101" s="27" t="s">
        <v>109</v>
      </c>
      <c r="C101" s="28"/>
      <c r="D101" s="28"/>
      <c r="E101" s="28"/>
      <c r="F101" s="29" t="s">
        <v>24</v>
      </c>
      <c r="G101" s="169" t="s">
        <v>24</v>
      </c>
      <c r="H101" s="173"/>
      <c r="I101" s="172"/>
    </row>
    <row r="102" spans="1:9">
      <c r="B102" s="27" t="s">
        <v>22</v>
      </c>
      <c r="C102" s="28"/>
      <c r="D102" s="28"/>
      <c r="E102" s="28"/>
      <c r="F102" s="29" t="s">
        <v>24</v>
      </c>
      <c r="G102" s="169" t="s">
        <v>24</v>
      </c>
      <c r="H102" s="173"/>
      <c r="I102" s="172"/>
    </row>
    <row r="103" spans="1:9">
      <c r="B103" s="27" t="s">
        <v>551</v>
      </c>
      <c r="C103" s="30"/>
      <c r="D103" s="28"/>
      <c r="E103" s="30"/>
      <c r="F103" s="24">
        <v>2766.2695472</v>
      </c>
      <c r="G103" s="168">
        <v>3.7663574355759899E-2</v>
      </c>
      <c r="H103" s="173"/>
      <c r="I103" s="172"/>
    </row>
    <row r="104" spans="1:9">
      <c r="B104" s="27" t="s">
        <v>120</v>
      </c>
      <c r="C104" s="17"/>
      <c r="D104" s="28"/>
      <c r="E104" s="17"/>
      <c r="F104" s="24">
        <v>566.85056796107938</v>
      </c>
      <c r="G104" s="168">
        <v>7.7178373801702694E-3</v>
      </c>
      <c r="H104" s="173"/>
      <c r="I104" s="172"/>
    </row>
    <row r="105" spans="1:9" ht="15.75" thickBot="1">
      <c r="B105" s="32" t="s">
        <v>121</v>
      </c>
      <c r="C105" s="33"/>
      <c r="D105" s="33"/>
      <c r="E105" s="33"/>
      <c r="F105" s="34">
        <v>73446.814183661074</v>
      </c>
      <c r="G105" s="170">
        <v>1</v>
      </c>
      <c r="H105" s="173"/>
      <c r="I105" s="172"/>
    </row>
    <row r="106" spans="1:9">
      <c r="B106" s="36"/>
      <c r="C106" s="12"/>
      <c r="D106" s="12"/>
      <c r="E106" s="12"/>
      <c r="F106" s="12"/>
      <c r="G106" s="12"/>
      <c r="H106" s="12"/>
    </row>
    <row r="107" spans="1:9">
      <c r="B107" s="37" t="s">
        <v>118</v>
      </c>
      <c r="C107" s="12"/>
      <c r="D107" s="12"/>
      <c r="E107" s="12"/>
      <c r="F107" s="12"/>
      <c r="G107" s="12"/>
      <c r="H107" s="12"/>
    </row>
    <row r="108" spans="1:9">
      <c r="B108" s="37" t="s">
        <v>122</v>
      </c>
      <c r="C108" s="12"/>
      <c r="D108" s="12"/>
      <c r="E108" s="12"/>
      <c r="F108" s="12"/>
      <c r="G108" s="12"/>
      <c r="H108" s="12"/>
    </row>
    <row r="109" spans="1:9" ht="15.75" thickBot="1">
      <c r="B109" s="37"/>
      <c r="C109" s="12"/>
      <c r="D109" s="12"/>
      <c r="E109" s="12"/>
      <c r="F109" s="12"/>
      <c r="G109" s="12"/>
      <c r="H109" s="12"/>
    </row>
    <row r="110" spans="1:9">
      <c r="B110" s="82"/>
      <c r="C110" s="39"/>
      <c r="D110" s="39"/>
      <c r="E110" s="40"/>
      <c r="F110" s="39"/>
      <c r="G110" s="83"/>
      <c r="H110" s="42"/>
    </row>
    <row r="111" spans="1:9">
      <c r="B111" s="43" t="s">
        <v>721</v>
      </c>
      <c r="C111" s="44"/>
      <c r="D111" s="45"/>
      <c r="E111" s="84"/>
      <c r="F111" s="71"/>
      <c r="G111" s="72"/>
      <c r="H111" s="49"/>
    </row>
    <row r="112" spans="1:9">
      <c r="B112" s="43" t="s">
        <v>722</v>
      </c>
      <c r="C112" s="53" t="s">
        <v>723</v>
      </c>
      <c r="D112" s="45"/>
      <c r="E112" s="84"/>
      <c r="F112" s="71"/>
      <c r="G112" s="72"/>
      <c r="H112" s="49"/>
    </row>
    <row r="113" spans="2:8">
      <c r="B113" s="43" t="s">
        <v>724</v>
      </c>
      <c r="C113" s="85"/>
      <c r="D113" s="45"/>
      <c r="E113" s="84"/>
      <c r="F113" s="71"/>
      <c r="G113" s="72"/>
      <c r="H113" s="49"/>
    </row>
    <row r="114" spans="2:8">
      <c r="B114" s="52" t="s">
        <v>758</v>
      </c>
      <c r="C114" s="86">
        <v>12.558</v>
      </c>
      <c r="D114" s="87"/>
      <c r="E114" s="84"/>
      <c r="F114" s="48"/>
      <c r="G114" s="72"/>
      <c r="H114" s="49"/>
    </row>
    <row r="115" spans="2:8">
      <c r="B115" s="52" t="s">
        <v>759</v>
      </c>
      <c r="C115" s="86">
        <v>12.558</v>
      </c>
      <c r="D115" s="87"/>
      <c r="E115" s="84"/>
      <c r="F115" s="48"/>
      <c r="G115" s="72"/>
      <c r="H115" s="49"/>
    </row>
    <row r="116" spans="2:8">
      <c r="B116" s="52" t="s">
        <v>760</v>
      </c>
      <c r="C116" s="86">
        <v>12.095499999999999</v>
      </c>
      <c r="D116" s="87"/>
      <c r="E116" s="84"/>
      <c r="F116" s="48"/>
      <c r="G116" s="72"/>
      <c r="H116" s="49"/>
    </row>
    <row r="117" spans="2:8">
      <c r="B117" s="52" t="s">
        <v>761</v>
      </c>
      <c r="C117" s="86">
        <v>12.095499999999999</v>
      </c>
      <c r="D117" s="87"/>
      <c r="E117" s="84"/>
      <c r="F117" s="48"/>
      <c r="G117" s="72"/>
      <c r="H117" s="49"/>
    </row>
    <row r="118" spans="2:8">
      <c r="B118" s="52" t="s">
        <v>733</v>
      </c>
      <c r="C118" s="44"/>
      <c r="D118" s="45"/>
      <c r="E118" s="84"/>
      <c r="F118" s="48"/>
      <c r="G118" s="72"/>
      <c r="H118" s="49"/>
    </row>
    <row r="119" spans="2:8">
      <c r="B119" s="52" t="s">
        <v>758</v>
      </c>
      <c r="C119" s="48">
        <v>13.097799999999999</v>
      </c>
      <c r="D119" s="45"/>
      <c r="E119" s="84"/>
      <c r="F119" s="48"/>
      <c r="G119" s="72"/>
      <c r="H119" s="49"/>
    </row>
    <row r="120" spans="2:8">
      <c r="B120" s="52" t="s">
        <v>759</v>
      </c>
      <c r="C120" s="48">
        <v>13.097799999999999</v>
      </c>
      <c r="D120" s="45"/>
      <c r="E120" s="84"/>
      <c r="F120" s="45"/>
      <c r="G120" s="72"/>
      <c r="H120" s="49"/>
    </row>
    <row r="121" spans="2:8">
      <c r="B121" s="52" t="s">
        <v>760</v>
      </c>
      <c r="C121" s="48">
        <v>12.5998</v>
      </c>
      <c r="D121" s="45"/>
      <c r="E121" s="84"/>
      <c r="F121" s="48"/>
      <c r="G121" s="72"/>
      <c r="H121" s="49"/>
    </row>
    <row r="122" spans="2:8">
      <c r="B122" s="52" t="s">
        <v>761</v>
      </c>
      <c r="C122" s="48">
        <v>12.5998</v>
      </c>
      <c r="D122" s="45"/>
      <c r="E122" s="84"/>
      <c r="F122" s="48"/>
      <c r="G122" s="72"/>
      <c r="H122" s="49"/>
    </row>
    <row r="123" spans="2:8">
      <c r="B123" s="43" t="s">
        <v>750</v>
      </c>
      <c r="C123" s="50" t="s">
        <v>723</v>
      </c>
      <c r="D123" s="45"/>
      <c r="E123" s="84"/>
      <c r="F123" s="48"/>
      <c r="G123" s="72"/>
      <c r="H123" s="49"/>
    </row>
    <row r="124" spans="2:8">
      <c r="B124" s="43" t="s">
        <v>735</v>
      </c>
      <c r="C124" s="50" t="s">
        <v>723</v>
      </c>
      <c r="D124" s="45"/>
      <c r="E124" s="84"/>
      <c r="F124" s="48"/>
      <c r="G124" s="72"/>
      <c r="H124" s="49"/>
    </row>
    <row r="125" spans="2:8">
      <c r="B125" s="43" t="s">
        <v>751</v>
      </c>
      <c r="C125" s="50" t="s">
        <v>723</v>
      </c>
      <c r="D125" s="45"/>
      <c r="E125" s="84"/>
      <c r="F125" s="48"/>
      <c r="G125" s="72"/>
      <c r="H125" s="49"/>
    </row>
    <row r="126" spans="2:8">
      <c r="B126" s="43" t="s">
        <v>762</v>
      </c>
      <c r="C126" s="59">
        <v>0.61740361080291195</v>
      </c>
      <c r="D126" s="45"/>
      <c r="E126" s="84"/>
      <c r="F126" s="48"/>
      <c r="G126" s="72"/>
      <c r="H126" s="49"/>
    </row>
    <row r="127" spans="2:8">
      <c r="B127" s="43" t="s">
        <v>739</v>
      </c>
      <c r="C127" s="50" t="s">
        <v>723</v>
      </c>
      <c r="D127" s="45"/>
      <c r="E127" s="84"/>
      <c r="F127" s="48"/>
      <c r="G127" s="72"/>
      <c r="H127" s="49"/>
    </row>
    <row r="128" spans="2:8">
      <c r="B128" s="43" t="s">
        <v>763</v>
      </c>
      <c r="C128" s="50" t="s">
        <v>723</v>
      </c>
      <c r="D128" s="44"/>
      <c r="E128" s="84"/>
      <c r="F128" s="48"/>
      <c r="G128" s="72"/>
      <c r="H128" s="49"/>
    </row>
    <row r="129" spans="2:8">
      <c r="B129" s="43" t="s">
        <v>744</v>
      </c>
      <c r="C129" s="50" t="s">
        <v>723</v>
      </c>
      <c r="D129" s="48"/>
      <c r="E129" s="73"/>
      <c r="F129" s="48"/>
      <c r="G129" s="72"/>
      <c r="H129" s="49"/>
    </row>
    <row r="130" spans="2:8">
      <c r="B130" s="43" t="s">
        <v>745</v>
      </c>
      <c r="C130" s="50" t="s">
        <v>723</v>
      </c>
      <c r="D130" s="48"/>
      <c r="E130" s="73"/>
      <c r="F130" s="48"/>
      <c r="G130" s="72"/>
      <c r="H130" s="49"/>
    </row>
    <row r="131" spans="2:8">
      <c r="B131" s="43" t="s">
        <v>764</v>
      </c>
      <c r="C131" s="50" t="s">
        <v>765</v>
      </c>
      <c r="D131" s="50"/>
      <c r="E131" s="73"/>
      <c r="F131" s="48"/>
      <c r="G131" s="72"/>
      <c r="H131" s="49"/>
    </row>
    <row r="132" spans="2:8" ht="15.75" thickBot="1">
      <c r="B132" s="60"/>
      <c r="C132" s="65"/>
      <c r="D132" s="65"/>
      <c r="E132" s="80"/>
      <c r="F132" s="65"/>
      <c r="G132" s="81"/>
      <c r="H132" s="66"/>
    </row>
    <row r="134" spans="2:8">
      <c r="B134" s="37" t="s">
        <v>122</v>
      </c>
    </row>
    <row r="135" spans="2:8">
      <c r="B135" s="37" t="s">
        <v>123</v>
      </c>
    </row>
    <row r="136" spans="2:8">
      <c r="B136" s="37"/>
    </row>
    <row r="137" spans="2:8" ht="48">
      <c r="B137" s="160" t="s">
        <v>813</v>
      </c>
    </row>
    <row r="138" spans="2:8" ht="15.75" thickBot="1"/>
    <row r="139" spans="2:8" ht="15.75" thickBot="1">
      <c r="B139" s="259" t="s">
        <v>802</v>
      </c>
      <c r="C139" s="260"/>
    </row>
    <row r="140" spans="2:8" ht="50.25" thickBot="1">
      <c r="B140" s="137" t="s">
        <v>792</v>
      </c>
      <c r="C140" s="138" t="s">
        <v>473</v>
      </c>
    </row>
    <row r="141" spans="2:8" ht="17.25" thickBot="1">
      <c r="B141" s="137" t="s">
        <v>793</v>
      </c>
      <c r="C141" s="139" t="s">
        <v>118</v>
      </c>
    </row>
    <row r="142" spans="2:8" ht="15.75" thickBot="1">
      <c r="B142" s="140" t="s">
        <v>118</v>
      </c>
      <c r="C142" s="139"/>
    </row>
    <row r="143" spans="2:8" ht="17.25" thickBot="1">
      <c r="B143" s="137" t="s">
        <v>794</v>
      </c>
      <c r="C143" s="141">
        <v>7.3432823254003882E-2</v>
      </c>
    </row>
    <row r="144" spans="2:8" ht="17.25" thickBot="1">
      <c r="B144" s="140" t="s">
        <v>795</v>
      </c>
      <c r="C144" s="138">
        <v>2.6022993250229991</v>
      </c>
    </row>
    <row r="145" spans="2:7" ht="17.25" thickBot="1">
      <c r="B145" s="137" t="s">
        <v>796</v>
      </c>
      <c r="C145" s="142"/>
    </row>
    <row r="146" spans="2:7" ht="17.25" thickBot="1">
      <c r="B146" s="137" t="s">
        <v>797</v>
      </c>
      <c r="C146" s="143">
        <v>2.7295772137074512</v>
      </c>
    </row>
    <row r="147" spans="2:7" ht="17.25" thickBot="1">
      <c r="B147" s="137" t="s">
        <v>798</v>
      </c>
      <c r="C147" s="143"/>
    </row>
    <row r="148" spans="2:7" ht="17.25" thickBot="1">
      <c r="B148" s="137" t="s">
        <v>799</v>
      </c>
      <c r="C148" s="143">
        <v>3.3314035109828488</v>
      </c>
    </row>
    <row r="149" spans="2:7" ht="17.25" thickBot="1">
      <c r="B149" s="137" t="s">
        <v>800</v>
      </c>
      <c r="C149" s="143"/>
    </row>
    <row r="150" spans="2:7" ht="17.25" thickBot="1">
      <c r="B150" s="137" t="s">
        <v>118</v>
      </c>
      <c r="C150" s="138" t="s">
        <v>118</v>
      </c>
    </row>
    <row r="151" spans="2:7" ht="17.25" thickBot="1">
      <c r="B151" s="137" t="s">
        <v>801</v>
      </c>
      <c r="C151" s="144">
        <v>46142</v>
      </c>
    </row>
    <row r="153" spans="2:7">
      <c r="B153" s="178" t="s">
        <v>818</v>
      </c>
    </row>
    <row r="154" spans="2:7">
      <c r="B154" s="178"/>
    </row>
    <row r="155" spans="2:7" ht="15.75" thickBot="1">
      <c r="B155" s="180" t="s">
        <v>819</v>
      </c>
      <c r="C155" s="196"/>
      <c r="D155" s="196"/>
      <c r="E155" s="196"/>
      <c r="F155" s="196"/>
      <c r="G155" s="196"/>
    </row>
    <row r="156" spans="2:7" ht="15.75" thickBot="1">
      <c r="B156" s="181" t="s">
        <v>845</v>
      </c>
      <c r="C156" s="254"/>
      <c r="D156" s="261"/>
      <c r="E156" s="263" t="s">
        <v>847</v>
      </c>
      <c r="F156" s="255"/>
      <c r="G156" s="261"/>
    </row>
    <row r="157" spans="2:7" ht="186" customHeight="1" thickBot="1">
      <c r="B157" s="190" t="s">
        <v>846</v>
      </c>
      <c r="C157" s="256"/>
      <c r="D157" s="262"/>
      <c r="E157" s="264"/>
      <c r="F157" s="257"/>
      <c r="G157" s="262"/>
    </row>
    <row r="158" spans="2:7">
      <c r="B158" s="243" t="s">
        <v>822</v>
      </c>
      <c r="C158" s="243"/>
      <c r="D158" s="243"/>
      <c r="E158" s="196"/>
      <c r="F158" s="196"/>
      <c r="G158" s="196"/>
    </row>
  </sheetData>
  <mergeCells count="5">
    <mergeCell ref="B139:C139"/>
    <mergeCell ref="B1:D1"/>
    <mergeCell ref="C156:D157"/>
    <mergeCell ref="E156:G157"/>
    <mergeCell ref="B158:D158"/>
  </mergeCells>
  <conditionalFormatting sqref="F89">
    <cfRule type="cellIs" dxfId="1" priority="2" operator="equal">
      <formula>TRUE</formula>
    </cfRule>
  </conditionalFormatting>
  <conditionalFormatting sqref="F95">
    <cfRule type="cellIs" dxfId="0" priority="1" operator="equal">
      <formula>TRUE</formula>
    </cfRule>
  </conditionalFormatting>
  <pageMargins left="0" right="0" top="0" bottom="0" header="0" footer="0"/>
  <pageSetup orientation="portrait"/>
  <headerFooter>
    <oddFooter xml:space="preserve">&amp;C_x000D_&amp;1#&amp;"Calibri"&amp;10&amp;K000000  For internal use only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I37"/>
  <sheetViews>
    <sheetView topLeftCell="A33" workbookViewId="0">
      <selection activeCell="C39" sqref="C39"/>
    </sheetView>
  </sheetViews>
  <sheetFormatPr defaultRowHeight="15"/>
  <cols>
    <col min="1" max="1" width="3.42578125" customWidth="1"/>
    <col min="2" max="2" width="50" customWidth="1"/>
    <col min="3" max="3" width="16.5703125" customWidth="1"/>
    <col min="4" max="4" width="33.42578125" customWidth="1"/>
    <col min="5" max="8" width="16.5703125" customWidth="1"/>
  </cols>
  <sheetData>
    <row r="1" spans="1:9" ht="16.149999999999999" customHeight="1">
      <c r="A1" s="12"/>
      <c r="B1" s="245" t="s">
        <v>848</v>
      </c>
      <c r="C1" s="245"/>
      <c r="D1" s="245"/>
      <c r="E1" s="12"/>
      <c r="F1" s="12"/>
      <c r="G1" s="12"/>
      <c r="H1" s="12"/>
    </row>
    <row r="2" spans="1:9" ht="13.35" customHeight="1">
      <c r="A2" s="1"/>
      <c r="B2" s="3"/>
      <c r="C2" s="1"/>
      <c r="D2" s="1"/>
      <c r="E2" s="1"/>
      <c r="F2" s="1"/>
      <c r="G2" s="1"/>
      <c r="H2" s="1"/>
    </row>
    <row r="3" spans="1:9" ht="13.35" customHeight="1" thickBot="1">
      <c r="A3" s="4"/>
      <c r="B3" s="11" t="s">
        <v>720</v>
      </c>
      <c r="C3" s="12"/>
      <c r="D3" s="12"/>
      <c r="E3" s="12"/>
      <c r="F3" s="12"/>
      <c r="G3" s="12"/>
      <c r="H3" s="12"/>
    </row>
    <row r="4" spans="1:9" ht="36">
      <c r="A4" s="1"/>
      <c r="B4" s="13" t="s">
        <v>0</v>
      </c>
      <c r="C4" s="14" t="s">
        <v>1</v>
      </c>
      <c r="D4" s="15" t="s">
        <v>2</v>
      </c>
      <c r="E4" s="15" t="s">
        <v>3</v>
      </c>
      <c r="F4" s="15" t="s">
        <v>4</v>
      </c>
      <c r="G4" s="165" t="s">
        <v>5</v>
      </c>
      <c r="H4" s="164" t="s">
        <v>552</v>
      </c>
      <c r="I4" s="164" t="s">
        <v>815</v>
      </c>
    </row>
    <row r="5" spans="1:9" ht="13.35" customHeight="1">
      <c r="A5" s="1"/>
      <c r="B5" s="16" t="s">
        <v>115</v>
      </c>
      <c r="C5" s="17"/>
      <c r="D5" s="17"/>
      <c r="E5" s="17"/>
      <c r="F5" s="17"/>
      <c r="G5" s="166"/>
      <c r="H5" s="171"/>
      <c r="I5" s="172"/>
    </row>
    <row r="6" spans="1:9" ht="13.35" customHeight="1">
      <c r="A6" s="5" t="s">
        <v>119</v>
      </c>
      <c r="B6" s="20" t="s">
        <v>117</v>
      </c>
      <c r="C6" s="17"/>
      <c r="D6" s="17" t="s">
        <v>118</v>
      </c>
      <c r="E6" s="21"/>
      <c r="F6" s="22">
        <v>53.326954700000002</v>
      </c>
      <c r="G6" s="167">
        <v>3.9867094084783672E-3</v>
      </c>
      <c r="H6" s="174"/>
      <c r="I6" s="172"/>
    </row>
    <row r="7" spans="1:9" ht="13.35" customHeight="1">
      <c r="A7" s="1"/>
      <c r="B7" s="16" t="s">
        <v>22</v>
      </c>
      <c r="C7" s="17"/>
      <c r="D7" s="17"/>
      <c r="E7" s="17"/>
      <c r="F7" s="24">
        <v>53.326954700000002</v>
      </c>
      <c r="G7" s="168">
        <v>3.9867094084783672E-3</v>
      </c>
      <c r="H7" s="173"/>
      <c r="I7" s="172"/>
    </row>
    <row r="8" spans="1:9" ht="13.35" customHeight="1">
      <c r="A8" s="1"/>
      <c r="B8" s="27" t="s">
        <v>551</v>
      </c>
      <c r="C8" s="30"/>
      <c r="D8" s="28"/>
      <c r="E8" s="30"/>
      <c r="F8" s="24">
        <v>53.326954700000002</v>
      </c>
      <c r="G8" s="168">
        <v>3.9867094084783672E-3</v>
      </c>
      <c r="H8" s="173"/>
      <c r="I8" s="172"/>
    </row>
    <row r="9" spans="1:9" ht="13.35" customHeight="1">
      <c r="A9" s="5" t="s">
        <v>530</v>
      </c>
      <c r="B9" s="16" t="s">
        <v>529</v>
      </c>
      <c r="C9" s="17"/>
      <c r="D9" s="17"/>
      <c r="E9" s="17"/>
      <c r="F9" s="17"/>
      <c r="G9" s="166"/>
      <c r="H9" s="171"/>
      <c r="I9" s="172"/>
    </row>
    <row r="10" spans="1:9" ht="13.35" customHeight="1">
      <c r="A10" s="1"/>
      <c r="B10" s="20" t="s">
        <v>529</v>
      </c>
      <c r="C10" s="17"/>
      <c r="D10" s="17" t="s">
        <v>118</v>
      </c>
      <c r="E10" s="21">
        <v>87</v>
      </c>
      <c r="F10" s="22">
        <v>13030.599</v>
      </c>
      <c r="G10" s="167">
        <v>0.97416422752167398</v>
      </c>
      <c r="H10" s="174"/>
      <c r="I10" s="172"/>
    </row>
    <row r="11" spans="1:9" ht="13.35" customHeight="1">
      <c r="A11" s="1"/>
      <c r="B11" s="16" t="s">
        <v>22</v>
      </c>
      <c r="C11" s="17"/>
      <c r="D11" s="17"/>
      <c r="E11" s="17"/>
      <c r="F11" s="24">
        <v>13030.599</v>
      </c>
      <c r="G11" s="168">
        <v>0.97416422752167398</v>
      </c>
      <c r="H11" s="173"/>
      <c r="I11" s="172"/>
    </row>
    <row r="12" spans="1:9" ht="13.35" customHeight="1">
      <c r="A12" s="1"/>
      <c r="B12" s="27" t="s">
        <v>551</v>
      </c>
      <c r="C12" s="30"/>
      <c r="D12" s="28"/>
      <c r="E12" s="30"/>
      <c r="F12" s="24">
        <v>13030.599</v>
      </c>
      <c r="G12" s="168">
        <v>0.97416422752167398</v>
      </c>
      <c r="H12" s="173"/>
      <c r="I12" s="172"/>
    </row>
    <row r="13" spans="1:9" ht="13.35" customHeight="1">
      <c r="A13" s="1"/>
      <c r="B13" s="27" t="s">
        <v>120</v>
      </c>
      <c r="C13" s="17"/>
      <c r="D13" s="28"/>
      <c r="E13" s="17"/>
      <c r="F13" s="24">
        <v>292.25706646322038</v>
      </c>
      <c r="G13" s="168">
        <v>2.1849063069847643E-2</v>
      </c>
      <c r="H13" s="173"/>
      <c r="I13" s="172"/>
    </row>
    <row r="14" spans="1:9" ht="13.35" customHeight="1" thickBot="1">
      <c r="A14" s="1"/>
      <c r="B14" s="32" t="s">
        <v>121</v>
      </c>
      <c r="C14" s="33"/>
      <c r="D14" s="33"/>
      <c r="E14" s="33"/>
      <c r="F14" s="34">
        <v>13376.18302116322</v>
      </c>
      <c r="G14" s="170">
        <v>1</v>
      </c>
      <c r="H14" s="173"/>
      <c r="I14" s="172"/>
    </row>
    <row r="15" spans="1:9" ht="13.35" customHeight="1" thickBot="1">
      <c r="A15" s="1"/>
      <c r="B15" s="2"/>
      <c r="C15" s="1"/>
      <c r="D15" s="1"/>
      <c r="E15" s="1"/>
      <c r="F15" s="1"/>
      <c r="G15" s="1"/>
      <c r="H15" s="1"/>
    </row>
    <row r="16" spans="1:9" ht="13.35" customHeight="1">
      <c r="A16" s="1"/>
      <c r="B16" s="106" t="s">
        <v>721</v>
      </c>
      <c r="C16" s="107"/>
      <c r="D16" s="90"/>
      <c r="E16" s="91"/>
      <c r="F16" s="108"/>
      <c r="G16" s="109"/>
      <c r="H16" s="110"/>
    </row>
    <row r="17" spans="1:8">
      <c r="B17" s="99" t="s">
        <v>722</v>
      </c>
      <c r="C17" s="111" t="s">
        <v>723</v>
      </c>
      <c r="D17" s="45"/>
      <c r="E17" s="84"/>
      <c r="F17" s="112"/>
      <c r="G17" s="113"/>
      <c r="H17" s="100"/>
    </row>
    <row r="18" spans="1:8">
      <c r="B18" s="99" t="s">
        <v>724</v>
      </c>
      <c r="C18" s="85"/>
      <c r="D18" s="45"/>
      <c r="E18" s="84"/>
      <c r="F18" s="112"/>
      <c r="G18" s="113"/>
      <c r="H18" s="100"/>
    </row>
    <row r="19" spans="1:8">
      <c r="B19" s="52" t="s">
        <v>760</v>
      </c>
      <c r="C19" s="114">
        <v>146.09280000000001</v>
      </c>
      <c r="D19" s="87"/>
      <c r="E19" s="84"/>
      <c r="F19" s="115"/>
      <c r="G19" s="113"/>
      <c r="H19" s="100"/>
    </row>
    <row r="20" spans="1:8">
      <c r="B20" s="52" t="s">
        <v>733</v>
      </c>
      <c r="C20" s="116"/>
      <c r="D20" s="45"/>
      <c r="E20" s="84"/>
      <c r="F20" s="115"/>
      <c r="G20" s="113"/>
      <c r="H20" s="100"/>
    </row>
    <row r="21" spans="1:8">
      <c r="B21" s="52" t="s">
        <v>760</v>
      </c>
      <c r="C21" s="115">
        <v>145.7328</v>
      </c>
      <c r="D21" s="45"/>
      <c r="E21" s="84"/>
      <c r="F21" s="115"/>
      <c r="G21" s="113"/>
      <c r="H21" s="100"/>
    </row>
    <row r="22" spans="1:8">
      <c r="B22" s="99" t="s">
        <v>769</v>
      </c>
      <c r="C22" s="117" t="s">
        <v>723</v>
      </c>
      <c r="D22" s="45"/>
      <c r="E22" s="84"/>
      <c r="F22" s="115"/>
      <c r="G22" s="113"/>
      <c r="H22" s="100"/>
    </row>
    <row r="23" spans="1:8">
      <c r="B23" s="99" t="s">
        <v>770</v>
      </c>
      <c r="C23" s="117" t="s">
        <v>723</v>
      </c>
      <c r="D23" s="45"/>
      <c r="E23" s="84"/>
      <c r="F23" s="115"/>
      <c r="G23" s="113"/>
      <c r="H23" s="100"/>
    </row>
    <row r="24" spans="1:8">
      <c r="B24" s="99" t="s">
        <v>771</v>
      </c>
      <c r="C24" s="117" t="s">
        <v>723</v>
      </c>
      <c r="D24" s="45"/>
      <c r="E24" s="84"/>
      <c r="F24" s="115"/>
      <c r="G24" s="113"/>
      <c r="H24" s="100"/>
    </row>
    <row r="25" spans="1:8">
      <c r="B25" s="99" t="s">
        <v>762</v>
      </c>
      <c r="C25" s="118">
        <v>0.36176025028984421</v>
      </c>
      <c r="D25" s="45"/>
      <c r="E25" s="84"/>
      <c r="F25" s="115"/>
      <c r="G25" s="113"/>
      <c r="H25" s="100"/>
    </row>
    <row r="26" spans="1:8">
      <c r="B26" s="99" t="s">
        <v>739</v>
      </c>
      <c r="C26" s="117" t="s">
        <v>723</v>
      </c>
      <c r="D26" s="45"/>
      <c r="E26" s="84"/>
      <c r="F26" s="115"/>
      <c r="G26" s="113"/>
      <c r="H26" s="100"/>
    </row>
    <row r="27" spans="1:8">
      <c r="B27" s="99" t="s">
        <v>763</v>
      </c>
      <c r="C27" s="202" t="s">
        <v>723</v>
      </c>
      <c r="D27" s="116"/>
      <c r="E27" s="84"/>
      <c r="F27" s="115"/>
      <c r="G27" s="113"/>
      <c r="H27" s="100"/>
    </row>
    <row r="28" spans="1:8">
      <c r="B28" s="99" t="s">
        <v>773</v>
      </c>
      <c r="C28" s="117" t="s">
        <v>723</v>
      </c>
      <c r="D28" s="115"/>
      <c r="E28" s="119"/>
      <c r="F28" s="115"/>
      <c r="G28" s="113"/>
      <c r="H28" s="100"/>
    </row>
    <row r="29" spans="1:8">
      <c r="B29" s="99" t="s">
        <v>745</v>
      </c>
      <c r="C29" s="117" t="s">
        <v>723</v>
      </c>
      <c r="D29" s="115"/>
      <c r="E29" s="119"/>
      <c r="F29" s="115"/>
      <c r="G29" s="113"/>
      <c r="H29" s="100"/>
    </row>
    <row r="30" spans="1:8" ht="15.75" thickBot="1">
      <c r="B30" s="101"/>
      <c r="C30" s="102"/>
      <c r="D30" s="102"/>
      <c r="E30" s="103"/>
      <c r="F30" s="102"/>
      <c r="G30" s="104"/>
      <c r="H30" s="105"/>
    </row>
    <row r="32" spans="1:8" s="198" customFormat="1">
      <c r="A32" s="197"/>
      <c r="B32" s="178" t="s">
        <v>818</v>
      </c>
      <c r="C32" s="196"/>
      <c r="D32"/>
      <c r="E32" s="196"/>
      <c r="F32" s="196"/>
      <c r="G32" s="196"/>
      <c r="H32" s="188"/>
    </row>
    <row r="33" spans="1:8" s="198" customFormat="1">
      <c r="A33" s="197"/>
      <c r="B33" s="196"/>
      <c r="C33" s="196"/>
      <c r="D33" s="196"/>
      <c r="E33" s="196"/>
      <c r="F33" s="196"/>
      <c r="G33" s="196"/>
      <c r="H33" s="188"/>
    </row>
    <row r="34" spans="1:8" s="198" customFormat="1" ht="15.75" thickBot="1">
      <c r="A34" s="197"/>
      <c r="B34" s="180" t="s">
        <v>819</v>
      </c>
      <c r="C34" s="196"/>
      <c r="D34" s="196"/>
      <c r="E34" s="196"/>
      <c r="F34" s="196"/>
      <c r="G34" s="196"/>
      <c r="H34" s="188"/>
    </row>
    <row r="35" spans="1:8" s="198" customFormat="1" ht="15.75" thickBot="1">
      <c r="B35" s="199" t="s">
        <v>849</v>
      </c>
      <c r="C35" s="255"/>
      <c r="D35" s="261"/>
      <c r="E35" s="263" t="s">
        <v>850</v>
      </c>
      <c r="F35" s="265"/>
      <c r="G35" s="266"/>
    </row>
    <row r="36" spans="1:8" s="198" customFormat="1" ht="175.5" customHeight="1" thickBot="1">
      <c r="B36" s="200" t="s">
        <v>851</v>
      </c>
      <c r="C36" s="256"/>
      <c r="D36" s="262"/>
      <c r="E36" s="267"/>
      <c r="F36" s="268"/>
      <c r="G36" s="269"/>
    </row>
    <row r="37" spans="1:8" s="198" customFormat="1">
      <c r="B37" s="243" t="s">
        <v>822</v>
      </c>
      <c r="C37" s="243"/>
      <c r="D37" s="243"/>
      <c r="E37" s="196"/>
      <c r="F37" s="196"/>
      <c r="G37" s="196"/>
    </row>
  </sheetData>
  <mergeCells count="4">
    <mergeCell ref="B1:D1"/>
    <mergeCell ref="C35:D36"/>
    <mergeCell ref="E35:G36"/>
    <mergeCell ref="B37:D37"/>
  </mergeCells>
  <pageMargins left="0" right="0" top="0" bottom="0" header="0" footer="0"/>
  <pageSetup orientation="portrait"/>
  <headerFooter>
    <oddFooter xml:space="preserve">&amp;C_x000D_&amp;1#&amp;"Calibri"&amp;10&amp;K000000  For internal use only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I37"/>
  <sheetViews>
    <sheetView topLeftCell="A32" workbookViewId="0">
      <selection activeCell="F38" sqref="F38"/>
    </sheetView>
  </sheetViews>
  <sheetFormatPr defaultRowHeight="15"/>
  <cols>
    <col min="1" max="1" width="3.42578125" customWidth="1"/>
    <col min="2" max="2" width="50" customWidth="1"/>
    <col min="3" max="3" width="16.5703125" customWidth="1"/>
    <col min="4" max="4" width="33.42578125" customWidth="1"/>
    <col min="5" max="8" width="16.5703125" customWidth="1"/>
  </cols>
  <sheetData>
    <row r="1" spans="1:9">
      <c r="A1" s="12"/>
      <c r="B1" s="245" t="s">
        <v>852</v>
      </c>
      <c r="C1" s="245"/>
      <c r="D1" s="245"/>
      <c r="E1" s="245"/>
      <c r="F1" s="12"/>
      <c r="G1" s="12"/>
      <c r="H1" s="12"/>
    </row>
    <row r="2" spans="1:9" ht="13.35" customHeight="1">
      <c r="A2" s="1"/>
      <c r="B2" s="3"/>
      <c r="C2" s="1"/>
      <c r="D2" s="1"/>
      <c r="E2" s="1"/>
      <c r="F2" s="1"/>
      <c r="G2" s="1"/>
      <c r="H2" s="1"/>
    </row>
    <row r="3" spans="1:9" ht="13.35" customHeight="1" thickBot="1">
      <c r="A3" s="4"/>
      <c r="B3" s="11" t="s">
        <v>720</v>
      </c>
      <c r="C3" s="12"/>
      <c r="D3" s="12"/>
      <c r="E3" s="12"/>
      <c r="F3" s="12"/>
      <c r="G3" s="12"/>
      <c r="H3" s="12"/>
    </row>
    <row r="4" spans="1:9" ht="36">
      <c r="A4" s="1"/>
      <c r="B4" s="13" t="s">
        <v>0</v>
      </c>
      <c r="C4" s="14" t="s">
        <v>1</v>
      </c>
      <c r="D4" s="15" t="s">
        <v>2</v>
      </c>
      <c r="E4" s="15" t="s">
        <v>3</v>
      </c>
      <c r="F4" s="15" t="s">
        <v>4</v>
      </c>
      <c r="G4" s="165" t="s">
        <v>5</v>
      </c>
      <c r="H4" s="164" t="s">
        <v>552</v>
      </c>
      <c r="I4" s="164" t="s">
        <v>815</v>
      </c>
    </row>
    <row r="5" spans="1:9" ht="13.35" customHeight="1">
      <c r="A5" s="1"/>
      <c r="B5" s="16" t="s">
        <v>115</v>
      </c>
      <c r="C5" s="17"/>
      <c r="D5" s="17"/>
      <c r="E5" s="17"/>
      <c r="F5" s="17"/>
      <c r="G5" s="166"/>
      <c r="H5" s="171"/>
      <c r="I5" s="172"/>
    </row>
    <row r="6" spans="1:9" ht="13.35" customHeight="1">
      <c r="A6" s="5" t="s">
        <v>119</v>
      </c>
      <c r="B6" s="20" t="s">
        <v>117</v>
      </c>
      <c r="C6" s="17"/>
      <c r="D6" s="17" t="s">
        <v>118</v>
      </c>
      <c r="E6" s="21"/>
      <c r="F6" s="22">
        <v>27.588077800000001</v>
      </c>
      <c r="G6" s="167">
        <v>5.6247509298635381E-3</v>
      </c>
      <c r="H6" s="174"/>
      <c r="I6" s="172"/>
    </row>
    <row r="7" spans="1:9" ht="13.35" customHeight="1">
      <c r="A7" s="1"/>
      <c r="B7" s="16" t="s">
        <v>22</v>
      </c>
      <c r="C7" s="17"/>
      <c r="D7" s="17"/>
      <c r="E7" s="17"/>
      <c r="F7" s="24">
        <v>27.588077800000001</v>
      </c>
      <c r="G7" s="168">
        <v>5.6247509298635381E-3</v>
      </c>
      <c r="H7" s="173"/>
      <c r="I7" s="172"/>
    </row>
    <row r="8" spans="1:9" ht="13.35" customHeight="1">
      <c r="A8" s="1"/>
      <c r="B8" s="27" t="s">
        <v>551</v>
      </c>
      <c r="C8" s="30"/>
      <c r="D8" s="28"/>
      <c r="E8" s="30"/>
      <c r="F8" s="24">
        <v>27.588077800000001</v>
      </c>
      <c r="G8" s="168">
        <v>5.6247509298635381E-3</v>
      </c>
      <c r="H8" s="173"/>
      <c r="I8" s="172"/>
    </row>
    <row r="9" spans="1:9" ht="13.35" customHeight="1">
      <c r="A9" s="5" t="s">
        <v>531</v>
      </c>
      <c r="B9" s="16" t="s">
        <v>529</v>
      </c>
      <c r="C9" s="17"/>
      <c r="D9" s="17"/>
      <c r="E9" s="17"/>
      <c r="F9" s="17"/>
      <c r="G9" s="166"/>
      <c r="H9" s="171"/>
      <c r="I9" s="172"/>
    </row>
    <row r="10" spans="1:9" ht="13.35" customHeight="1">
      <c r="A10" s="1"/>
      <c r="B10" s="20" t="s">
        <v>532</v>
      </c>
      <c r="C10" s="17"/>
      <c r="D10" s="17" t="s">
        <v>118</v>
      </c>
      <c r="E10" s="21">
        <v>2016.4072000000001</v>
      </c>
      <c r="F10" s="22">
        <v>4836.0098799999996</v>
      </c>
      <c r="G10" s="167">
        <v>0.98598210671130049</v>
      </c>
      <c r="H10" s="174"/>
      <c r="I10" s="172"/>
    </row>
    <row r="11" spans="1:9" ht="13.35" customHeight="1">
      <c r="A11" s="1"/>
      <c r="B11" s="16" t="s">
        <v>22</v>
      </c>
      <c r="C11" s="17"/>
      <c r="D11" s="17"/>
      <c r="E11" s="17"/>
      <c r="F11" s="24">
        <v>4836.0098799999996</v>
      </c>
      <c r="G11" s="168">
        <v>0.98598210671130049</v>
      </c>
      <c r="H11" s="173"/>
      <c r="I11" s="172"/>
    </row>
    <row r="12" spans="1:9" ht="13.35" customHeight="1">
      <c r="A12" s="1"/>
      <c r="B12" s="27" t="s">
        <v>551</v>
      </c>
      <c r="C12" s="30"/>
      <c r="D12" s="28"/>
      <c r="E12" s="30"/>
      <c r="F12" s="24">
        <v>4836.0098799999996</v>
      </c>
      <c r="G12" s="168">
        <v>0.98598210671130049</v>
      </c>
      <c r="H12" s="173"/>
      <c r="I12" s="172"/>
    </row>
    <row r="13" spans="1:9" ht="13.35" customHeight="1">
      <c r="A13" s="1"/>
      <c r="B13" s="27" t="s">
        <v>120</v>
      </c>
      <c r="C13" s="17"/>
      <c r="D13" s="28"/>
      <c r="E13" s="17"/>
      <c r="F13" s="24">
        <v>41.166385368758149</v>
      </c>
      <c r="G13" s="168">
        <v>8.3931423588360036E-3</v>
      </c>
      <c r="H13" s="173"/>
      <c r="I13" s="172"/>
    </row>
    <row r="14" spans="1:9" ht="13.35" customHeight="1" thickBot="1">
      <c r="A14" s="1"/>
      <c r="B14" s="32" t="s">
        <v>121</v>
      </c>
      <c r="C14" s="33"/>
      <c r="D14" s="33"/>
      <c r="E14" s="33"/>
      <c r="F14" s="34">
        <v>4904.7643431687584</v>
      </c>
      <c r="G14" s="170">
        <v>1</v>
      </c>
      <c r="H14" s="173"/>
      <c r="I14" s="172"/>
    </row>
    <row r="15" spans="1:9" ht="13.35" customHeight="1">
      <c r="A15" s="1"/>
      <c r="B15" s="2"/>
      <c r="C15" s="1"/>
      <c r="D15" s="1"/>
      <c r="E15" s="1"/>
      <c r="F15" s="1"/>
      <c r="G15" s="1"/>
      <c r="H15" s="1"/>
    </row>
    <row r="16" spans="1:9" ht="13.35" customHeight="1" thickBot="1">
      <c r="A16" s="1"/>
      <c r="B16" s="2"/>
      <c r="C16" s="1"/>
      <c r="D16" s="1"/>
      <c r="E16" s="1"/>
      <c r="F16" s="1"/>
      <c r="G16" s="1"/>
      <c r="H16" s="1"/>
    </row>
    <row r="17" spans="2:8">
      <c r="B17" s="88" t="s">
        <v>721</v>
      </c>
      <c r="C17" s="89"/>
      <c r="D17" s="90"/>
      <c r="E17" s="91"/>
      <c r="F17" s="92"/>
      <c r="G17" s="83"/>
      <c r="H17" s="42"/>
    </row>
    <row r="18" spans="2:8">
      <c r="B18" s="43" t="s">
        <v>722</v>
      </c>
      <c r="C18" s="53" t="s">
        <v>723</v>
      </c>
      <c r="D18" s="45"/>
      <c r="E18" s="84"/>
      <c r="F18" s="71"/>
      <c r="G18" s="72"/>
      <c r="H18" s="49"/>
    </row>
    <row r="19" spans="2:8">
      <c r="B19" s="43" t="s">
        <v>724</v>
      </c>
      <c r="C19" s="85"/>
      <c r="D19" s="45"/>
      <c r="E19" s="84"/>
      <c r="F19" s="71"/>
      <c r="G19" s="72"/>
      <c r="H19" s="49"/>
    </row>
    <row r="20" spans="2:8">
      <c r="B20" s="52" t="s">
        <v>760</v>
      </c>
      <c r="C20" s="86">
        <v>233.67429999999999</v>
      </c>
      <c r="D20" s="87"/>
      <c r="E20" s="84"/>
      <c r="F20" s="48"/>
      <c r="G20" s="72"/>
      <c r="H20" s="49"/>
    </row>
    <row r="21" spans="2:8">
      <c r="B21" s="52" t="s">
        <v>733</v>
      </c>
      <c r="C21" s="44"/>
      <c r="D21" s="45"/>
      <c r="E21" s="84"/>
      <c r="F21" s="48"/>
      <c r="G21" s="72"/>
      <c r="H21" s="49"/>
    </row>
    <row r="22" spans="2:8">
      <c r="B22" s="52" t="s">
        <v>760</v>
      </c>
      <c r="C22" s="48">
        <v>233.99039999999999</v>
      </c>
      <c r="D22" s="45"/>
      <c r="E22" s="84"/>
      <c r="F22" s="48"/>
      <c r="G22" s="72"/>
      <c r="H22" s="49"/>
    </row>
    <row r="23" spans="2:8">
      <c r="B23" s="43" t="s">
        <v>769</v>
      </c>
      <c r="C23" s="50" t="s">
        <v>723</v>
      </c>
      <c r="D23" s="45"/>
      <c r="E23" s="84"/>
      <c r="F23" s="48"/>
      <c r="G23" s="72"/>
      <c r="H23" s="49"/>
    </row>
    <row r="24" spans="2:8">
      <c r="B24" s="43" t="s">
        <v>770</v>
      </c>
      <c r="C24" s="50" t="s">
        <v>723</v>
      </c>
      <c r="D24" s="45"/>
      <c r="E24" s="84"/>
      <c r="F24" s="48"/>
      <c r="G24" s="72"/>
      <c r="H24" s="49"/>
    </row>
    <row r="25" spans="2:8">
      <c r="B25" s="43" t="s">
        <v>771</v>
      </c>
      <c r="C25" s="50" t="s">
        <v>723</v>
      </c>
      <c r="D25" s="45"/>
      <c r="E25" s="84"/>
      <c r="F25" s="48"/>
      <c r="G25" s="72"/>
      <c r="H25" s="49"/>
    </row>
    <row r="26" spans="2:8">
      <c r="B26" s="43" t="s">
        <v>762</v>
      </c>
      <c r="C26" s="59">
        <v>2.057698274871278</v>
      </c>
      <c r="D26" s="45"/>
      <c r="E26" s="84"/>
      <c r="F26" s="48"/>
      <c r="G26" s="72"/>
      <c r="H26" s="49"/>
    </row>
    <row r="27" spans="2:8">
      <c r="B27" s="43" t="s">
        <v>763</v>
      </c>
      <c r="C27" s="120" t="s">
        <v>723</v>
      </c>
      <c r="D27" s="44"/>
      <c r="E27" s="84"/>
      <c r="F27" s="48"/>
      <c r="G27" s="72"/>
      <c r="H27" s="49"/>
    </row>
    <row r="28" spans="2:8">
      <c r="B28" s="43" t="s">
        <v>774</v>
      </c>
      <c r="C28" s="50" t="s">
        <v>723</v>
      </c>
      <c r="D28" s="48"/>
      <c r="E28" s="73"/>
      <c r="F28" s="48"/>
      <c r="G28" s="72"/>
      <c r="H28" s="49"/>
    </row>
    <row r="29" spans="2:8">
      <c r="B29" s="43" t="s">
        <v>745</v>
      </c>
      <c r="C29" s="50" t="s">
        <v>723</v>
      </c>
      <c r="D29" s="48"/>
      <c r="E29" s="73"/>
      <c r="F29" s="48"/>
      <c r="G29" s="72"/>
      <c r="H29" s="49"/>
    </row>
    <row r="30" spans="2:8" ht="15.75" thickBot="1">
      <c r="B30" s="60"/>
      <c r="C30" s="65"/>
      <c r="D30" s="65"/>
      <c r="E30" s="80"/>
      <c r="F30" s="65"/>
      <c r="G30" s="81"/>
      <c r="H30" s="66"/>
    </row>
    <row r="32" spans="2:8" s="198" customFormat="1">
      <c r="B32" s="178" t="s">
        <v>818</v>
      </c>
      <c r="C32" s="196"/>
      <c r="D32"/>
      <c r="E32" s="196"/>
      <c r="F32" s="196"/>
      <c r="G32" s="196"/>
      <c r="H32" s="188"/>
    </row>
    <row r="33" spans="2:8" s="198" customFormat="1">
      <c r="B33" s="196"/>
      <c r="C33" s="196"/>
      <c r="D33" s="196"/>
      <c r="E33" s="196"/>
      <c r="F33" s="196"/>
      <c r="G33" s="196"/>
      <c r="H33" s="188"/>
    </row>
    <row r="34" spans="2:8" s="198" customFormat="1" ht="15.75" thickBot="1">
      <c r="B34" s="180" t="s">
        <v>819</v>
      </c>
      <c r="C34" s="196"/>
      <c r="D34" s="196"/>
      <c r="E34" s="196"/>
      <c r="F34" s="196"/>
      <c r="G34" s="196"/>
      <c r="H34" s="188"/>
    </row>
    <row r="35" spans="2:8" s="198" customFormat="1" ht="15.75" thickBot="1">
      <c r="B35" s="181" t="s">
        <v>845</v>
      </c>
      <c r="C35" s="254"/>
      <c r="D35" s="261"/>
      <c r="E35" s="263" t="s">
        <v>853</v>
      </c>
      <c r="F35" s="270"/>
      <c r="G35" s="271"/>
    </row>
    <row r="36" spans="2:8" s="198" customFormat="1" ht="175.5" customHeight="1" thickBot="1">
      <c r="B36" s="190" t="s">
        <v>854</v>
      </c>
      <c r="C36" s="256"/>
      <c r="D36" s="262"/>
      <c r="E36" s="272"/>
      <c r="F36" s="273"/>
      <c r="G36" s="274"/>
    </row>
    <row r="37" spans="2:8" s="198" customFormat="1">
      <c r="B37" s="243" t="s">
        <v>822</v>
      </c>
      <c r="C37" s="243"/>
      <c r="D37" s="243"/>
      <c r="E37" s="188"/>
      <c r="F37" s="188"/>
      <c r="G37" s="188"/>
      <c r="H37" s="188"/>
    </row>
  </sheetData>
  <mergeCells count="4">
    <mergeCell ref="B1:E1"/>
    <mergeCell ref="C35:D36"/>
    <mergeCell ref="E35:G36"/>
    <mergeCell ref="B37:D37"/>
  </mergeCells>
  <pageMargins left="0" right="0" top="0" bottom="0" header="0" footer="0"/>
  <pageSetup orientation="portrait"/>
  <headerFooter>
    <oddFooter xml:space="preserve">&amp;C_x000D_&amp;1#&amp;"Calibri"&amp;10&amp;K000000  For internal use only </oddFooter>
  </headerFooter>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Dynamic Bond</vt:lpstr>
      <vt:lpstr>Liquid Fund</vt:lpstr>
      <vt:lpstr>Focused Fund</vt:lpstr>
      <vt:lpstr>Quant Fund</vt:lpstr>
      <vt:lpstr>ELSS Tax Saver Nifty 50 Index</vt:lpstr>
      <vt:lpstr>Flexicap Fund</vt:lpstr>
      <vt:lpstr>Hybrid Fund</vt:lpstr>
      <vt:lpstr>GOLDETF</vt:lpstr>
      <vt:lpstr>SILVERETF</vt:lpstr>
      <vt:lpstr>Overnight</vt:lpstr>
      <vt:lpstr>Multi Asset</vt:lpstr>
      <vt:lpstr>JR_PAGE_ANCHOR_0_1</vt:lpstr>
      <vt:lpstr>JR_PAGE_ANCHOR_0_10</vt:lpstr>
      <vt:lpstr>JR_PAGE_ANCHOR_0_11</vt:lpstr>
      <vt:lpstr>JR_PAGE_ANCHOR_0_2</vt:lpstr>
      <vt:lpstr>JR_PAGE_ANCHOR_0_3</vt:lpstr>
      <vt:lpstr>JR_PAGE_ANCHOR_0_4</vt:lpstr>
      <vt:lpstr>JR_PAGE_ANCHOR_0_5</vt:lpstr>
      <vt:lpstr>JR_PAGE_ANCHOR_0_6</vt:lpstr>
      <vt:lpstr>JR_PAGE_ANCHOR_0_7</vt:lpstr>
      <vt:lpstr>JR_PAGE_ANCHOR_0_8</vt:lpstr>
      <vt:lpstr>JR_PAGE_ANCHOR_0_9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2026-05-07T12:40:36Z</dcterms:created>
  <dcterms:modified xsi:type="dcterms:W3CDTF">2026-05-08T17:38:00Z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2025-10-02T14:55:42Z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cba4b165-6f93-4b75-af91-9fc8d1076c70</vt:lpwstr>
  </property>
  <property fmtid="{D5CDD505-2E9C-101B-9397-08002B2CF9AE}" pid="8" name="MSIP_Label_af1741f6-9e47-426e-a683-937c37d4ebc5_ContentBits">
    <vt:lpwstr>3</vt:lpwstr>
  </property>
  <property fmtid="{D5CDD505-2E9C-101B-9397-08002B2CF9AE}" pid="9" name="MSIP_Label_af1741f6-9e47-426e-a683-937c37d4ebc5_Tag">
    <vt:lpwstr>10, 0, 1, 1</vt:lpwstr>
  </property>
</Properties>
</file>